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4\"/>
    </mc:Choice>
  </mc:AlternateContent>
  <xr:revisionPtr revIDLastSave="0" documentId="13_ncr:1_{8321016B-B630-4B52-BB66-26A0277DA570}" xr6:coauthVersionLast="47" xr6:coauthVersionMax="47" xr10:uidLastSave="{00000000-0000-0000-0000-000000000000}"/>
  <bookViews>
    <workbookView xWindow="28680" yWindow="-120" windowWidth="29040" windowHeight="15720" tabRatio="813" activeTab="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definedNames>
    <definedName name="_xlnm._FilterDatabase" localSheetId="0" hidden="1">سهام!#REF!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I10" i="15"/>
  <c r="K48" i="11"/>
  <c r="U48" i="11"/>
  <c r="S48" i="11"/>
  <c r="Q48" i="11"/>
  <c r="I48" i="11"/>
  <c r="Q42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M29" i="8"/>
  <c r="K29" i="8"/>
  <c r="I29" i="8"/>
  <c r="S29" i="8"/>
  <c r="Y37" i="1"/>
  <c r="G37" i="1"/>
  <c r="E37" i="1"/>
  <c r="K37" i="1"/>
  <c r="O37" i="1"/>
  <c r="W37" i="1"/>
  <c r="U37" i="1"/>
  <c r="O48" i="11"/>
  <c r="M48" i="11"/>
  <c r="G48" i="11"/>
  <c r="E48" i="11"/>
  <c r="C48" i="11"/>
  <c r="O42" i="10"/>
  <c r="M42" i="10"/>
  <c r="G42" i="10"/>
  <c r="E42" i="10"/>
  <c r="O32" i="9"/>
  <c r="M32" i="9"/>
  <c r="G32" i="9"/>
  <c r="E32" i="9"/>
  <c r="Q29" i="8"/>
  <c r="O29" i="8"/>
  <c r="M9" i="7"/>
  <c r="K9" i="7"/>
  <c r="I9" i="7"/>
  <c r="G9" i="7"/>
  <c r="E9" i="7"/>
  <c r="C9" i="7"/>
  <c r="I11" i="6"/>
  <c r="G11" i="6"/>
  <c r="E11" i="6"/>
  <c r="C11" i="6"/>
  <c r="I42" i="10" l="1"/>
  <c r="Q32" i="9"/>
  <c r="I32" i="9"/>
</calcChain>
</file>

<file path=xl/sharedStrings.xml><?xml version="1.0" encoding="utf-8"?>
<sst xmlns="http://schemas.openxmlformats.org/spreadsheetml/2006/main" count="851" uniqueCount="132">
  <si>
    <t>صندوق سرمایه‌گذاری بخشی صنایع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</si>
  <si>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</si>
  <si>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</si>
  <si>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</si>
  <si>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</si>
  <si>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</si>
  <si>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</si>
  <si>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</si>
  <si>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</si>
  <si>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</si>
  <si>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</si>
  <si>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</si>
  <si>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</si>
  <si>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</si>
  <si>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</si>
  <si>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</si>
  <si>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توسعه معدنی و صنعتی صبانور</t>
  </si>
  <si>
    <t>تولیدی چدن سازان</t>
  </si>
  <si>
    <t>تولیدی و صنعتی گوهرفام</t>
  </si>
  <si>
    <t>سپنتا</t>
  </si>
  <si>
    <t>شرکت آهن و فولاد ارفع</t>
  </si>
  <si>
    <t>غلتک سازان سپاهان</t>
  </si>
  <si>
    <t>فولاد  خوزستان</t>
  </si>
  <si>
    <t>فولاد آلیاژی ایران</t>
  </si>
  <si>
    <t>فولاد خراسان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</si>
  <si>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</si>
  <si>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</si>
  <si>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</si>
  <si>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</si>
  <si>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محصولات کاغذی لطیف</t>
  </si>
  <si>
    <t>مس‌ شهیدباهنر</t>
  </si>
  <si>
    <t>ملی‌ صنایع‌ مس‌ ایران‌</t>
  </si>
  <si>
    <t>نوردوقطعات‌ فولادی‌</t>
  </si>
  <si>
    <t>نیان الکترونیک</t>
  </si>
  <si>
    <t>نشاسته و گلوکز آردینه</t>
  </si>
  <si>
    <t>تولیدی فولاد سپید فراب کویر</t>
  </si>
  <si>
    <t>شمش طلا</t>
  </si>
  <si>
    <t>نورایستا پلاستیک</t>
  </si>
  <si>
    <t>ح.سرمایه گذاری سیمان تامین</t>
  </si>
  <si>
    <t>سرمایه‌گذاری‌صندوق‌بازنشستگی‌</t>
  </si>
  <si>
    <t>صبا فولاد خلیج فارس</t>
  </si>
  <si>
    <t>بیمه اتکایی ایران معین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</si>
  <si>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</si>
  <si>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</si>
  <si>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</si>
  <si>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</si>
  <si>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</si>
  <si>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</si>
  <si>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</si>
  <si>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</si>
  <si>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5.66%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</si>
  <si>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</si>
  <si>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</si>
  <si>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</si>
  <si>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</si>
  <si>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</si>
  <si>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</si>
  <si>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</si>
  <si>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</si>
  <si>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</si>
  <si>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</si>
  <si>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</si>
  <si>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</si>
  <si>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1403/04/07</t>
  </si>
  <si>
    <t>1403/03/09</t>
  </si>
  <si>
    <t>1403/04/23</t>
  </si>
  <si>
    <t>1403/03/10</t>
  </si>
  <si>
    <t>1403/04/30</t>
  </si>
  <si>
    <t>1403/03/12</t>
  </si>
  <si>
    <t>1403/03/01</t>
  </si>
  <si>
    <t>1403/04/14</t>
  </si>
  <si>
    <t>1403/04/12</t>
  </si>
  <si>
    <t>1403/03/30</t>
  </si>
  <si>
    <t>1403/03/29</t>
  </si>
  <si>
    <t>1403/04/28</t>
  </si>
  <si>
    <t>1403/03/27</t>
  </si>
  <si>
    <t>1403/03/07</t>
  </si>
  <si>
    <t>1403/03/23</t>
  </si>
  <si>
    <t>ارزش دفتری</t>
  </si>
  <si>
    <t>سود و زیان ناشی از تغییر قیمت</t>
  </si>
  <si>
    <t>سود و زیان ناشی از فروش</t>
  </si>
  <si>
    <t>سرمایه گذاری شفادارو</t>
  </si>
  <si>
    <t>کاشی‌ پارس‌</t>
  </si>
  <si>
    <t>داروپخش‌ (هلدینگ‌</t>
  </si>
  <si>
    <t>ح.فولاد آلیاژی ایران</t>
  </si>
  <si>
    <t>مولد نیروگاهی تجارت فارس</t>
  </si>
  <si>
    <t>پالایش نفت اصفهان</t>
  </si>
  <si>
    <t>پرتو بار فرابر خلیج فارس</t>
  </si>
  <si>
    <t>فولاد شاهرود</t>
  </si>
  <si>
    <t>ح. گسترش سوخت سبززاگرس(س. عام)</t>
  </si>
  <si>
    <t>ح توسعه معدنی و صنعتی صبانور</t>
  </si>
  <si>
    <t>گسترش سوخت سبززاگرس(سهامی عام)</t>
  </si>
  <si>
    <t>بانک خاورمیانه</t>
  </si>
  <si>
    <t>کشت و دام قیام اصفهان</t>
  </si>
  <si>
    <t>صنایع فروآلیاژ ایران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</si>
  <si>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</si>
  <si>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</si>
  <si>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</si>
  <si>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</si>
  <si>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</si>
  <si>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</si>
  <si>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</si>
  <si>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</si>
  <si>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</si>
  <si>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1403/04/01</t>
  </si>
  <si>
    <t>صندوق سرمایه‌گذاری بخشی صنایع مفید-استیل</t>
  </si>
  <si>
    <t>1- سرمایه گذاری ها</t>
  </si>
  <si>
    <t>1-1-سرمایه‌گذاری در سهام و حق تقدم سهام</t>
  </si>
  <si>
    <t>قیمت بازار هر سهم</t>
  </si>
  <si>
    <t>جمع</t>
  </si>
  <si>
    <t>4-1- سرمایه‌گذاری در  سپرده‌ بانکی</t>
  </si>
  <si>
    <t>درآمد حاصل از سرمایه گذاری در سهام و حق تقدم سهام</t>
  </si>
  <si>
    <t>یادداشت</t>
  </si>
  <si>
    <t>1-2</t>
  </si>
  <si>
    <t>2-2</t>
  </si>
  <si>
    <t>3-2</t>
  </si>
  <si>
    <t>درآمد حاصل از سرمایه گذاری در سپرده بانکی و گواهی سپرده</t>
  </si>
  <si>
    <t>1-2-درآمد حاصل از سرمایه­گذاری در سهام و حق تقدم سهام:</t>
  </si>
  <si>
    <t>یادداشت 2-1</t>
  </si>
  <si>
    <t>سهام</t>
  </si>
  <si>
    <t>2- درآمد حاصل از سرمایه گذاری ها</t>
  </si>
  <si>
    <t>طی تیر ماه</t>
  </si>
  <si>
    <t>از ابتدای سال مالی تا پایان تیر ماه</t>
  </si>
  <si>
    <t>2-2-درآمد حاصل از سرمایه­گذاری در سپرده بانکی و گواهی سپرده:</t>
  </si>
  <si>
    <t>3-2-سایر درآمدها:</t>
  </si>
  <si>
    <t>تاریخ تشکیل مجمع</t>
  </si>
  <si>
    <t>طی تیرماه</t>
  </si>
  <si>
    <t>سود سپرده بانکی</t>
  </si>
  <si>
    <t>شرح</t>
  </si>
  <si>
    <t>سود(زیان) حاصل از فروش اوراق بهادار</t>
  </si>
  <si>
    <t>خالص بهای فروش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</si>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</sst>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b/>
      <sz val="14"/>
      <color rgb="FF0062AC"/>
      <name val="B Titr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0"/>
  <sheetViews>
    <sheetView rightToLeft="1" zoomScaleNormal="100" workbookViewId="0">
      <selection activeCell="I9" sqref="I9:K9"/>
    </sheetView>
  </sheetViews>
  <sheetFormatPr defaultRowHeight="22.5" x14ac:dyDescent="0.2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2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5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4.140625" style="2" bestFit="1" customWidth="1"/>
    <col min="18" max="18" width="1.140625" style="2" customWidth="1"/>
    <col min="19" max="19" width="11.42578125" style="2" bestFit="1" customWidth="1"/>
    <col min="20" max="20" width="1" style="2" customWidth="1"/>
    <col min="21" max="21" width="21.7109375" style="2" bestFit="1" customWidth="1"/>
    <col min="22" max="22" width="1" style="2" customWidth="1"/>
    <col min="23" max="23" width="22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5" ht="24" x14ac:dyDescent="0.25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5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5" spans="1:25" ht="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8.5" x14ac:dyDescent="0.25">
      <c r="A6" s="25" t="s">
        <v>106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"/>
      <c r="Y6" s="1"/>
    </row>
    <row r="7" spans="1:25" ht="28.5" x14ac:dyDescent="0.25">
      <c r="A7" s="25" t="s">
        <v>107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4"/>
    </row>
    <row r="8" spans="1:25" ht="24.75" thickBot="1" x14ac:dyDescent="0.3">
      <c r="A8" s="26" t="s">
        <v>3</v>
      </c>
      <c r="C8" s="26" t="s">
        <v>104</v>
      </c>
      <c r="D8" s="26" t="s">
        <v>4</v>
      </c>
      <c r="E8" s="26" t="s">
        <v>4</v>
      </c>
      <c r="F8" s="26" t="s">
        <v>4</v>
      </c>
      <c r="G8" s="26" t="s">
        <v>4</v>
      </c>
      <c r="I8" s="26" t="s">
        <v>5</v>
      </c>
      <c r="J8" s="26" t="s">
        <v>5</v>
      </c>
      <c r="K8" s="26" t="s">
        <v>5</v>
      </c>
      <c r="L8" s="26" t="s">
        <v>5</v>
      </c>
      <c r="M8" s="26" t="s">
        <v>5</v>
      </c>
      <c r="N8" s="26" t="s">
        <v>5</v>
      </c>
      <c r="O8" s="26" t="s">
        <v>5</v>
      </c>
      <c r="Q8" s="26" t="s">
        <v>6</v>
      </c>
      <c r="R8" s="26" t="s">
        <v>6</v>
      </c>
      <c r="S8" s="26" t="s">
        <v>6</v>
      </c>
      <c r="T8" s="26" t="s">
        <v>6</v>
      </c>
      <c r="U8" s="26" t="s">
        <v>6</v>
      </c>
      <c r="V8" s="26" t="s">
        <v>6</v>
      </c>
      <c r="W8" s="26" t="s">
        <v>6</v>
      </c>
      <c r="X8" s="26" t="s">
        <v>6</v>
      </c>
      <c r="Y8" s="26" t="s">
        <v>6</v>
      </c>
    </row>
    <row r="9" spans="1:25" ht="24.75" thickBot="1" x14ac:dyDescent="0.3">
      <c r="A9" s="26" t="s">
        <v>3</v>
      </c>
      <c r="C9" s="26" t="s">
        <v>7</v>
      </c>
      <c r="E9" s="26" t="s">
        <v>8</v>
      </c>
      <c r="G9" s="26" t="s">
        <v>9</v>
      </c>
      <c r="I9" s="26" t="s">
        <v>10</v>
      </c>
      <c r="J9" s="26" t="s">
        <v>10</v>
      </c>
      <c r="K9" s="26" t="s">
        <v>10</v>
      </c>
      <c r="M9" s="26" t="s">
        <v>11</v>
      </c>
      <c r="N9" s="26" t="s">
        <v>11</v>
      </c>
      <c r="O9" s="26" t="s">
        <v>11</v>
      </c>
      <c r="Q9" s="26" t="s">
        <v>7</v>
      </c>
      <c r="S9" s="28" t="s">
        <v>108</v>
      </c>
      <c r="U9" s="26" t="s">
        <v>8</v>
      </c>
      <c r="W9" s="26" t="s">
        <v>9</v>
      </c>
      <c r="Y9" s="26" t="s">
        <v>13</v>
      </c>
    </row>
    <row r="10" spans="1:25" ht="24.75" thickBot="1" x14ac:dyDescent="0.3">
      <c r="A10" s="26" t="s">
        <v>3</v>
      </c>
      <c r="C10" s="26" t="s">
        <v>7</v>
      </c>
      <c r="E10" s="26" t="s">
        <v>8</v>
      </c>
      <c r="G10" s="26" t="s">
        <v>9</v>
      </c>
      <c r="I10" s="26" t="s">
        <v>7</v>
      </c>
      <c r="K10" s="26" t="s">
        <v>8</v>
      </c>
      <c r="M10" s="26" t="s">
        <v>7</v>
      </c>
      <c r="O10" s="26" t="s">
        <v>14</v>
      </c>
      <c r="Q10" s="26" t="s">
        <v>7</v>
      </c>
      <c r="S10" s="28" t="s">
        <v>12</v>
      </c>
      <c r="U10" s="26" t="s">
        <v>8</v>
      </c>
      <c r="W10" s="26" t="s">
        <v>9</v>
      </c>
      <c r="Y10" s="26" t="s">
        <v>13</v>
      </c>
    </row>
    <row r="11" spans="1:25" x14ac:dyDescent="0.25">
      <c r="A11" s="2" t="s">
        <v>25</v>
      </c>
      <c r="C11" s="4">
        <v>408844750</v>
      </c>
      <c r="E11" s="4">
        <v>1537944882393</v>
      </c>
      <c r="G11" s="4">
        <v>1915826751298.5701</v>
      </c>
      <c r="I11" s="4">
        <v>140000000</v>
      </c>
      <c r="K11" s="4">
        <v>672544520069</v>
      </c>
      <c r="M11" s="11">
        <v>-113610642</v>
      </c>
      <c r="O11" s="4">
        <v>584815099503</v>
      </c>
      <c r="Q11" s="4">
        <v>435234108</v>
      </c>
      <c r="R11" s="4"/>
      <c r="S11" s="4">
        <v>4790</v>
      </c>
      <c r="U11" s="4">
        <v>1752918987262</v>
      </c>
      <c r="W11" s="4">
        <v>2072366987624.95</v>
      </c>
      <c r="Y11" s="12">
        <v>0.28723764196509077</v>
      </c>
    </row>
    <row r="12" spans="1:25" x14ac:dyDescent="0.25">
      <c r="A12" s="2" t="s">
        <v>31</v>
      </c>
      <c r="C12" s="4">
        <v>159512312</v>
      </c>
      <c r="E12" s="4">
        <v>835942069064</v>
      </c>
      <c r="G12" s="4">
        <v>1090914910555.97</v>
      </c>
      <c r="I12" s="4">
        <v>10800000</v>
      </c>
      <c r="K12" s="4">
        <v>77291659459</v>
      </c>
      <c r="M12" s="4">
        <v>0</v>
      </c>
      <c r="O12" s="4">
        <v>0</v>
      </c>
      <c r="Q12" s="4">
        <v>170312312</v>
      </c>
      <c r="R12" s="4"/>
      <c r="S12" s="4">
        <v>7660</v>
      </c>
      <c r="U12" s="4">
        <v>913233728523</v>
      </c>
      <c r="W12" s="4">
        <v>1296829985675.98</v>
      </c>
      <c r="Y12" s="12">
        <v>0.179745377792422</v>
      </c>
    </row>
    <row r="13" spans="1:25" x14ac:dyDescent="0.25">
      <c r="A13" s="2" t="s">
        <v>16</v>
      </c>
      <c r="C13" s="4">
        <v>101129410</v>
      </c>
      <c r="E13" s="4">
        <v>663440657744</v>
      </c>
      <c r="G13" s="4">
        <v>562955064058.80005</v>
      </c>
      <c r="I13" s="4">
        <v>0</v>
      </c>
      <c r="K13" s="4">
        <v>0</v>
      </c>
      <c r="M13" s="4">
        <v>0</v>
      </c>
      <c r="O13" s="4">
        <v>0</v>
      </c>
      <c r="Q13" s="4">
        <v>101129410</v>
      </c>
      <c r="R13" s="4"/>
      <c r="S13" s="4">
        <v>6350</v>
      </c>
      <c r="U13" s="4">
        <v>663440657744</v>
      </c>
      <c r="W13" s="4">
        <v>638350831566.67505</v>
      </c>
      <c r="Y13" s="12">
        <v>8.8477759345030715E-2</v>
      </c>
    </row>
    <row r="14" spans="1:25" x14ac:dyDescent="0.25">
      <c r="A14" s="2" t="s">
        <v>30</v>
      </c>
      <c r="C14" s="4">
        <v>100033467</v>
      </c>
      <c r="E14" s="4">
        <v>508341467548</v>
      </c>
      <c r="G14" s="4">
        <v>467857050334.70203</v>
      </c>
      <c r="I14" s="4">
        <v>0</v>
      </c>
      <c r="K14" s="4">
        <v>0</v>
      </c>
      <c r="M14" s="11">
        <v>-868763</v>
      </c>
      <c r="O14" s="4">
        <v>3623246121</v>
      </c>
      <c r="Q14" s="4">
        <v>99164704</v>
      </c>
      <c r="R14" s="4"/>
      <c r="S14" s="4">
        <v>4725</v>
      </c>
      <c r="U14" s="4">
        <v>503926662464</v>
      </c>
      <c r="W14" s="4">
        <v>465765334702.91998</v>
      </c>
      <c r="Y14" s="12">
        <v>6.4556778431639456E-2</v>
      </c>
    </row>
    <row r="15" spans="1:25" x14ac:dyDescent="0.25">
      <c r="A15" s="2" t="s">
        <v>28</v>
      </c>
      <c r="C15" s="4">
        <v>25287649</v>
      </c>
      <c r="E15" s="4">
        <v>215813798417</v>
      </c>
      <c r="G15" s="4">
        <v>210649631153.211</v>
      </c>
      <c r="I15" s="4">
        <v>5695271</v>
      </c>
      <c r="K15" s="4">
        <v>52797886225</v>
      </c>
      <c r="M15" s="11">
        <v>0</v>
      </c>
      <c r="O15" s="4">
        <v>0</v>
      </c>
      <c r="Q15" s="4">
        <v>30982920</v>
      </c>
      <c r="R15" s="4"/>
      <c r="S15" s="4">
        <v>9690</v>
      </c>
      <c r="U15" s="4">
        <v>268611684642</v>
      </c>
      <c r="W15" s="4">
        <v>298438159055.94</v>
      </c>
      <c r="Y15" s="12">
        <v>4.1364620065615865E-2</v>
      </c>
    </row>
    <row r="16" spans="1:25" x14ac:dyDescent="0.25">
      <c r="A16" s="2" t="s">
        <v>22</v>
      </c>
      <c r="C16" s="4">
        <v>131602996</v>
      </c>
      <c r="E16" s="4">
        <v>454349761857</v>
      </c>
      <c r="G16" s="4">
        <v>427388803353.80499</v>
      </c>
      <c r="I16" s="4">
        <v>0</v>
      </c>
      <c r="K16" s="4">
        <v>0</v>
      </c>
      <c r="M16" s="11">
        <v>-56378892</v>
      </c>
      <c r="O16" s="4">
        <v>181657756664</v>
      </c>
      <c r="Q16" s="4">
        <v>75224104</v>
      </c>
      <c r="R16" s="4"/>
      <c r="S16" s="4">
        <v>2922</v>
      </c>
      <c r="U16" s="4">
        <v>259705742097</v>
      </c>
      <c r="W16" s="4">
        <v>218496993138.26599</v>
      </c>
      <c r="Y16" s="12">
        <v>3.028448216955304E-2</v>
      </c>
    </row>
    <row r="17" spans="1:25" x14ac:dyDescent="0.25">
      <c r="A17" s="2" t="s">
        <v>33</v>
      </c>
      <c r="C17" s="4">
        <v>5144104</v>
      </c>
      <c r="E17" s="4">
        <v>150560784775</v>
      </c>
      <c r="G17" s="4">
        <v>198403667350.56</v>
      </c>
      <c r="I17" s="4">
        <v>0</v>
      </c>
      <c r="K17" s="4">
        <v>0</v>
      </c>
      <c r="M17" s="11">
        <v>0</v>
      </c>
      <c r="O17" s="4">
        <v>0</v>
      </c>
      <c r="Q17" s="4">
        <v>5144104</v>
      </c>
      <c r="R17" s="4"/>
      <c r="S17" s="4">
        <v>41900</v>
      </c>
      <c r="U17" s="4">
        <v>150560784775</v>
      </c>
      <c r="W17" s="4">
        <v>214255506752.28</v>
      </c>
      <c r="Y17" s="12">
        <v>2.9696596647725698E-2</v>
      </c>
    </row>
    <row r="18" spans="1:25" x14ac:dyDescent="0.25">
      <c r="A18" s="2" t="s">
        <v>24</v>
      </c>
      <c r="C18" s="4">
        <v>120307425</v>
      </c>
      <c r="E18" s="4">
        <v>530547238613</v>
      </c>
      <c r="G18" s="4">
        <v>531345460233.81403</v>
      </c>
      <c r="I18" s="4">
        <v>0</v>
      </c>
      <c r="K18" s="4">
        <v>0</v>
      </c>
      <c r="M18" s="11">
        <v>-66906137</v>
      </c>
      <c r="O18" s="4">
        <v>287741637296</v>
      </c>
      <c r="Q18" s="4">
        <v>53401288</v>
      </c>
      <c r="R18" s="4"/>
      <c r="S18" s="4">
        <v>3960</v>
      </c>
      <c r="U18" s="4">
        <v>235495904636</v>
      </c>
      <c r="W18" s="4">
        <v>210210859332.14401</v>
      </c>
      <c r="Y18" s="12">
        <v>2.9135993726294534E-2</v>
      </c>
    </row>
    <row r="19" spans="1:25" x14ac:dyDescent="0.25">
      <c r="A19" s="2" t="s">
        <v>15</v>
      </c>
      <c r="C19" s="4">
        <v>33226638</v>
      </c>
      <c r="E19" s="4">
        <v>273292448406</v>
      </c>
      <c r="G19" s="4">
        <v>258286306920.49799</v>
      </c>
      <c r="I19" s="4">
        <v>0</v>
      </c>
      <c r="K19" s="4">
        <v>0</v>
      </c>
      <c r="M19" s="11">
        <v>-12836380</v>
      </c>
      <c r="O19" s="4">
        <v>101110829564</v>
      </c>
      <c r="Q19" s="4">
        <v>20390258</v>
      </c>
      <c r="R19" s="4"/>
      <c r="S19" s="4">
        <v>8250</v>
      </c>
      <c r="U19" s="4">
        <v>167711928377</v>
      </c>
      <c r="W19" s="4">
        <v>167218721710.42499</v>
      </c>
      <c r="Y19" s="12">
        <v>2.3177126253862035E-2</v>
      </c>
    </row>
    <row r="20" spans="1:25" x14ac:dyDescent="0.25">
      <c r="A20" s="2" t="s">
        <v>27</v>
      </c>
      <c r="C20" s="4">
        <v>13989920</v>
      </c>
      <c r="E20" s="4">
        <v>154759402189</v>
      </c>
      <c r="G20" s="4">
        <v>114173842602.96001</v>
      </c>
      <c r="I20" s="4">
        <v>0</v>
      </c>
      <c r="K20" s="4">
        <v>0</v>
      </c>
      <c r="M20" s="11">
        <v>0</v>
      </c>
      <c r="O20" s="4">
        <v>0</v>
      </c>
      <c r="Q20" s="4">
        <v>13989920</v>
      </c>
      <c r="R20" s="4"/>
      <c r="S20" s="4">
        <v>7950</v>
      </c>
      <c r="U20" s="4">
        <v>154759402189</v>
      </c>
      <c r="W20" s="4">
        <v>110558105809.2</v>
      </c>
      <c r="Y20" s="12">
        <v>1.5323757713954082E-2</v>
      </c>
    </row>
    <row r="21" spans="1:25" x14ac:dyDescent="0.25">
      <c r="A21" s="2" t="s">
        <v>36</v>
      </c>
      <c r="C21" s="4">
        <v>0</v>
      </c>
      <c r="E21" s="4">
        <v>0</v>
      </c>
      <c r="G21" s="4">
        <v>0</v>
      </c>
      <c r="I21" s="4">
        <v>22164</v>
      </c>
      <c r="K21" s="4">
        <v>99999307021.619995</v>
      </c>
      <c r="M21" s="11">
        <v>0</v>
      </c>
      <c r="O21" s="4">
        <v>0</v>
      </c>
      <c r="Q21" s="4">
        <v>22164</v>
      </c>
      <c r="R21" s="4"/>
      <c r="S21" s="4">
        <v>4450000</v>
      </c>
      <c r="U21" s="4">
        <v>99999307021</v>
      </c>
      <c r="W21" s="4">
        <v>98393088480</v>
      </c>
      <c r="Y21" s="12">
        <v>1.3637641831501967E-2</v>
      </c>
    </row>
    <row r="22" spans="1:25" x14ac:dyDescent="0.25">
      <c r="A22" s="2" t="s">
        <v>20</v>
      </c>
      <c r="C22" s="4">
        <v>8258140</v>
      </c>
      <c r="E22" s="4">
        <v>232308383235</v>
      </c>
      <c r="G22" s="4">
        <v>155068086825.63</v>
      </c>
      <c r="I22" s="4">
        <v>0</v>
      </c>
      <c r="K22" s="4">
        <v>0</v>
      </c>
      <c r="M22" s="11">
        <v>-3270000</v>
      </c>
      <c r="O22" s="4">
        <v>60922613854</v>
      </c>
      <c r="Q22" s="4">
        <v>4988140</v>
      </c>
      <c r="R22" s="4"/>
      <c r="S22" s="4">
        <v>19190</v>
      </c>
      <c r="U22" s="4">
        <v>140320549014</v>
      </c>
      <c r="W22" s="4">
        <v>95152858280.729996</v>
      </c>
      <c r="Y22" s="12">
        <v>1.3188534078184084E-2</v>
      </c>
    </row>
    <row r="23" spans="1:25" x14ac:dyDescent="0.25">
      <c r="A23" s="2" t="s">
        <v>39</v>
      </c>
      <c r="C23" s="4">
        <v>0</v>
      </c>
      <c r="E23" s="4">
        <v>0</v>
      </c>
      <c r="G23" s="4">
        <v>0</v>
      </c>
      <c r="I23" s="4">
        <v>5400000</v>
      </c>
      <c r="K23" s="4">
        <v>100639892064</v>
      </c>
      <c r="M23" s="11">
        <v>0</v>
      </c>
      <c r="O23" s="4">
        <v>0</v>
      </c>
      <c r="Q23" s="4">
        <v>5400000</v>
      </c>
      <c r="R23" s="4"/>
      <c r="S23" s="4">
        <v>17350</v>
      </c>
      <c r="U23" s="4">
        <v>100639892064</v>
      </c>
      <c r="W23" s="4">
        <v>93132544500</v>
      </c>
      <c r="Y23" s="12">
        <v>1.2908511201023929E-2</v>
      </c>
    </row>
    <row r="24" spans="1:25" x14ac:dyDescent="0.25">
      <c r="A24" s="2" t="s">
        <v>32</v>
      </c>
      <c r="C24" s="4">
        <v>19218522</v>
      </c>
      <c r="E24" s="4">
        <v>209496753613</v>
      </c>
      <c r="G24" s="4">
        <v>175758380505.72</v>
      </c>
      <c r="I24" s="4">
        <v>0</v>
      </c>
      <c r="K24" s="4">
        <v>0</v>
      </c>
      <c r="M24" s="11">
        <v>-12590441</v>
      </c>
      <c r="O24" s="4">
        <v>116561443248</v>
      </c>
      <c r="Q24" s="4">
        <v>6628081</v>
      </c>
      <c r="R24" s="4"/>
      <c r="S24" s="4">
        <v>8890</v>
      </c>
      <c r="U24" s="4">
        <v>72251209147</v>
      </c>
      <c r="W24" s="4">
        <v>58573044431.4645</v>
      </c>
      <c r="Y24" s="12">
        <v>8.118438126874454E-3</v>
      </c>
    </row>
    <row r="25" spans="1:25" x14ac:dyDescent="0.25">
      <c r="A25" s="2" t="s">
        <v>40</v>
      </c>
      <c r="C25" s="4">
        <v>0</v>
      </c>
      <c r="E25" s="4">
        <v>0</v>
      </c>
      <c r="G25" s="4">
        <v>0</v>
      </c>
      <c r="I25" s="4">
        <v>13500000</v>
      </c>
      <c r="K25" s="4">
        <v>50333161050</v>
      </c>
      <c r="M25" s="11">
        <v>0</v>
      </c>
      <c r="O25" s="4">
        <v>0</v>
      </c>
      <c r="Q25" s="4">
        <v>13500000</v>
      </c>
      <c r="R25" s="4"/>
      <c r="S25" s="4">
        <v>3773</v>
      </c>
      <c r="U25" s="4">
        <v>50333161050</v>
      </c>
      <c r="W25" s="4">
        <v>50632433775</v>
      </c>
      <c r="Y25" s="12">
        <v>7.0178404555422593E-3</v>
      </c>
    </row>
    <row r="26" spans="1:25" x14ac:dyDescent="0.25">
      <c r="A26" s="2" t="s">
        <v>21</v>
      </c>
      <c r="C26" s="4">
        <v>19732067</v>
      </c>
      <c r="E26" s="4">
        <v>93160605552</v>
      </c>
      <c r="G26" s="4">
        <v>67082141308.616997</v>
      </c>
      <c r="I26" s="4">
        <v>0</v>
      </c>
      <c r="K26" s="4">
        <v>0</v>
      </c>
      <c r="M26" s="11">
        <v>-4087510</v>
      </c>
      <c r="O26" s="4">
        <v>14131799662</v>
      </c>
      <c r="Q26" s="4">
        <v>15644557</v>
      </c>
      <c r="R26" s="4"/>
      <c r="S26" s="4">
        <v>3226</v>
      </c>
      <c r="U26" s="4">
        <v>73862327943</v>
      </c>
      <c r="W26" s="4">
        <v>50169048303.752098</v>
      </c>
      <c r="Y26" s="12">
        <v>6.953613534887308E-3</v>
      </c>
    </row>
    <row r="27" spans="1:25" x14ac:dyDescent="0.25">
      <c r="A27" s="2" t="s">
        <v>19</v>
      </c>
      <c r="C27" s="4">
        <v>1013777</v>
      </c>
      <c r="E27" s="4">
        <v>50899696616</v>
      </c>
      <c r="G27" s="4">
        <v>44844653694.824997</v>
      </c>
      <c r="I27" s="4">
        <v>0</v>
      </c>
      <c r="K27" s="4">
        <v>0</v>
      </c>
      <c r="M27" s="11">
        <v>0</v>
      </c>
      <c r="O27" s="4">
        <v>0</v>
      </c>
      <c r="Q27" s="4">
        <v>1013777</v>
      </c>
      <c r="R27" s="4"/>
      <c r="S27" s="4">
        <v>49180</v>
      </c>
      <c r="U27" s="4">
        <v>50899696616</v>
      </c>
      <c r="W27" s="4">
        <v>49560900420.483002</v>
      </c>
      <c r="Y27" s="12">
        <v>6.8693220146115131E-3</v>
      </c>
    </row>
    <row r="28" spans="1:25" x14ac:dyDescent="0.25">
      <c r="A28" s="2" t="s">
        <v>29</v>
      </c>
      <c r="C28" s="4">
        <v>625000</v>
      </c>
      <c r="E28" s="4">
        <v>50358183750</v>
      </c>
      <c r="G28" s="4">
        <v>41625843750</v>
      </c>
      <c r="I28" s="4">
        <v>0</v>
      </c>
      <c r="K28" s="4">
        <v>0</v>
      </c>
      <c r="M28" s="11">
        <v>0</v>
      </c>
      <c r="O28" s="4">
        <v>0</v>
      </c>
      <c r="Q28" s="4">
        <v>625000</v>
      </c>
      <c r="R28" s="4"/>
      <c r="S28" s="4">
        <v>78000</v>
      </c>
      <c r="U28" s="4">
        <v>50358183750</v>
      </c>
      <c r="W28" s="4">
        <v>48459937500</v>
      </c>
      <c r="Y28" s="12">
        <v>6.71672452823051E-3</v>
      </c>
    </row>
    <row r="29" spans="1:25" x14ac:dyDescent="0.25">
      <c r="A29" s="2" t="s">
        <v>26</v>
      </c>
      <c r="C29" s="4">
        <v>13097756</v>
      </c>
      <c r="E29" s="4">
        <v>35334970687</v>
      </c>
      <c r="G29" s="4">
        <v>39827642692.156197</v>
      </c>
      <c r="I29" s="4">
        <v>0</v>
      </c>
      <c r="K29" s="4">
        <v>0</v>
      </c>
      <c r="M29" s="11">
        <v>0</v>
      </c>
      <c r="O29" s="4">
        <v>0</v>
      </c>
      <c r="Q29" s="4">
        <v>13097756</v>
      </c>
      <c r="R29" s="4"/>
      <c r="S29" s="4">
        <v>2890</v>
      </c>
      <c r="U29" s="4">
        <v>35334970687</v>
      </c>
      <c r="W29" s="4">
        <v>37627292376.702003</v>
      </c>
      <c r="Y29" s="12">
        <v>5.2152803052520494E-3</v>
      </c>
    </row>
    <row r="30" spans="1:25" x14ac:dyDescent="0.25">
      <c r="A30" s="2" t="s">
        <v>17</v>
      </c>
      <c r="C30" s="4">
        <v>12600000</v>
      </c>
      <c r="E30" s="4">
        <v>33547102850</v>
      </c>
      <c r="G30" s="4">
        <v>25876711980</v>
      </c>
      <c r="I30" s="4">
        <v>0</v>
      </c>
      <c r="K30" s="4">
        <v>0</v>
      </c>
      <c r="M30" s="11">
        <v>0</v>
      </c>
      <c r="O30" s="4">
        <v>0</v>
      </c>
      <c r="Q30" s="4">
        <v>12600000</v>
      </c>
      <c r="R30" s="4"/>
      <c r="S30" s="4">
        <v>2035</v>
      </c>
      <c r="U30" s="4">
        <v>33547102850</v>
      </c>
      <c r="W30" s="4">
        <v>25488436050</v>
      </c>
      <c r="Y30" s="12">
        <v>3.5327904334022261E-3</v>
      </c>
    </row>
    <row r="31" spans="1:25" x14ac:dyDescent="0.25">
      <c r="A31" s="2" t="s">
        <v>35</v>
      </c>
      <c r="C31" s="4">
        <v>0</v>
      </c>
      <c r="E31" s="4">
        <v>0</v>
      </c>
      <c r="G31" s="4">
        <v>0</v>
      </c>
      <c r="I31" s="4">
        <v>10849253</v>
      </c>
      <c r="K31" s="4">
        <v>24961028048</v>
      </c>
      <c r="M31" s="11">
        <v>-513601</v>
      </c>
      <c r="O31" s="4">
        <v>1182422514</v>
      </c>
      <c r="Q31" s="4">
        <v>10335652</v>
      </c>
      <c r="R31" s="4"/>
      <c r="S31" s="4">
        <v>2334</v>
      </c>
      <c r="U31" s="4">
        <v>23799277950</v>
      </c>
      <c r="W31" s="4">
        <v>23979877467.9804</v>
      </c>
      <c r="Y31" s="12">
        <v>3.3236986979842081E-3</v>
      </c>
    </row>
    <row r="32" spans="1:25" x14ac:dyDescent="0.25">
      <c r="A32" s="2" t="s">
        <v>23</v>
      </c>
      <c r="C32" s="4">
        <v>3810691</v>
      </c>
      <c r="E32" s="4">
        <v>26941036745</v>
      </c>
      <c r="G32" s="4">
        <v>27387365719.216499</v>
      </c>
      <c r="I32" s="4">
        <v>157394</v>
      </c>
      <c r="K32" s="4">
        <v>1203560304</v>
      </c>
      <c r="M32" s="11">
        <v>0</v>
      </c>
      <c r="O32" s="4">
        <v>0</v>
      </c>
      <c r="Q32" s="4">
        <v>3968085</v>
      </c>
      <c r="R32" s="4"/>
      <c r="S32" s="4">
        <v>6010</v>
      </c>
      <c r="U32" s="4">
        <v>28144597049</v>
      </c>
      <c r="W32" s="4">
        <v>23706294114.442501</v>
      </c>
      <c r="Y32" s="12">
        <v>3.2857790448434345E-3</v>
      </c>
    </row>
    <row r="33" spans="1:26" x14ac:dyDescent="0.25">
      <c r="A33" s="2" t="s">
        <v>41</v>
      </c>
      <c r="C33" s="4">
        <v>0</v>
      </c>
      <c r="E33" s="4">
        <v>0</v>
      </c>
      <c r="G33" s="4">
        <v>0</v>
      </c>
      <c r="I33" s="4">
        <v>3125000</v>
      </c>
      <c r="K33" s="4">
        <v>8163655875</v>
      </c>
      <c r="M33" s="11">
        <v>-1562500</v>
      </c>
      <c r="O33" s="4">
        <v>4081827940</v>
      </c>
      <c r="Q33" s="4">
        <v>1562500</v>
      </c>
      <c r="R33" s="4"/>
      <c r="S33" s="4">
        <v>2743</v>
      </c>
      <c r="U33" s="4">
        <v>4081827935</v>
      </c>
      <c r="W33" s="4">
        <v>4260436171.875</v>
      </c>
      <c r="Y33" s="12">
        <v>5.9051203144026572E-4</v>
      </c>
    </row>
    <row r="34" spans="1:26" x14ac:dyDescent="0.25">
      <c r="A34" s="2" t="s">
        <v>37</v>
      </c>
      <c r="C34" s="4">
        <v>0</v>
      </c>
      <c r="E34" s="4">
        <v>0</v>
      </c>
      <c r="G34" s="4">
        <v>0</v>
      </c>
      <c r="I34" s="4">
        <v>250000</v>
      </c>
      <c r="K34" s="4">
        <v>4541620049</v>
      </c>
      <c r="M34" s="11">
        <v>0</v>
      </c>
      <c r="O34" s="4">
        <v>0</v>
      </c>
      <c r="Q34" s="4">
        <v>250000</v>
      </c>
      <c r="R34" s="4"/>
      <c r="S34" s="4">
        <v>25450</v>
      </c>
      <c r="U34" s="4">
        <v>4541620049</v>
      </c>
      <c r="W34" s="4">
        <v>6324643125</v>
      </c>
      <c r="Y34" s="12">
        <v>8.7661866278700758E-4</v>
      </c>
    </row>
    <row r="35" spans="1:26" x14ac:dyDescent="0.25">
      <c r="A35" s="2" t="s">
        <v>38</v>
      </c>
      <c r="C35" s="4">
        <v>0</v>
      </c>
      <c r="E35" s="8">
        <v>0</v>
      </c>
      <c r="F35" s="9"/>
      <c r="G35" s="8">
        <v>0</v>
      </c>
      <c r="H35" s="9"/>
      <c r="I35" s="8">
        <v>74800000</v>
      </c>
      <c r="J35" s="9"/>
      <c r="K35" s="8">
        <v>732421219507</v>
      </c>
      <c r="L35" s="9"/>
      <c r="M35" s="11">
        <v>-74800000</v>
      </c>
      <c r="N35" s="9"/>
      <c r="O35" s="8">
        <v>0</v>
      </c>
      <c r="P35" s="9"/>
      <c r="Q35" s="8">
        <v>0</v>
      </c>
      <c r="R35" s="4"/>
      <c r="S35" s="8">
        <v>0</v>
      </c>
      <c r="T35" s="9"/>
      <c r="U35" s="8">
        <v>0</v>
      </c>
      <c r="V35" s="9"/>
      <c r="W35" s="8">
        <v>0</v>
      </c>
      <c r="X35" s="9"/>
      <c r="Y35" s="12">
        <v>0</v>
      </c>
      <c r="Z35" s="9"/>
    </row>
    <row r="36" spans="1:26" x14ac:dyDescent="0.25">
      <c r="A36" s="2" t="s">
        <v>18</v>
      </c>
      <c r="C36" s="4">
        <v>625000</v>
      </c>
      <c r="D36" s="4"/>
      <c r="E36" s="4">
        <v>5422877499</v>
      </c>
      <c r="F36" s="4"/>
      <c r="G36" s="4">
        <v>5249826562.5</v>
      </c>
      <c r="H36" s="9"/>
      <c r="I36" s="8">
        <v>0</v>
      </c>
      <c r="J36" s="9"/>
      <c r="K36" s="8">
        <v>0</v>
      </c>
      <c r="L36" s="9"/>
      <c r="M36" s="11">
        <v>-625000</v>
      </c>
      <c r="N36" s="9"/>
      <c r="O36" s="8">
        <v>5422877499</v>
      </c>
      <c r="P36" s="9"/>
      <c r="Q36" s="8">
        <v>0</v>
      </c>
      <c r="R36" s="4"/>
      <c r="S36" s="8">
        <v>0</v>
      </c>
      <c r="T36" s="9"/>
      <c r="U36" s="8">
        <v>0</v>
      </c>
      <c r="V36" s="9"/>
      <c r="W36" s="8">
        <v>0</v>
      </c>
      <c r="X36" s="9"/>
      <c r="Y36" s="12">
        <v>0</v>
      </c>
      <c r="Z36" s="9"/>
    </row>
    <row r="37" spans="1:26" ht="23.25" thickBot="1" x14ac:dyDescent="0.3">
      <c r="A37" s="2" t="s">
        <v>109</v>
      </c>
      <c r="C37" s="4"/>
      <c r="E37" s="10">
        <f>SUM(E11:E36)</f>
        <v>6062462121553</v>
      </c>
      <c r="G37" s="10">
        <f>SUM(G11:G36)</f>
        <v>6360522140901.5547</v>
      </c>
      <c r="I37" s="4"/>
      <c r="K37" s="10">
        <f>SUM(K11:K36)</f>
        <v>1824897509671.6201</v>
      </c>
      <c r="M37" s="4"/>
      <c r="O37" s="10">
        <f>SUM(O11:O36)</f>
        <v>1361251553865</v>
      </c>
      <c r="Q37" s="4"/>
      <c r="S37" s="4"/>
      <c r="U37" s="10">
        <f>SUM(U11:U36)</f>
        <v>5838479205834</v>
      </c>
      <c r="W37" s="10">
        <f>SUM(W11:W36)</f>
        <v>6357952320366.21</v>
      </c>
      <c r="Y37" s="13">
        <f>SUM(Y11:Y36)</f>
        <v>0.88123543905775326</v>
      </c>
    </row>
    <row r="38" spans="1:26" ht="23.25" thickTop="1" x14ac:dyDescent="0.25"/>
    <row r="39" spans="1:26" x14ac:dyDescent="0.25">
      <c r="G39" s="4"/>
    </row>
    <row r="40" spans="1:26" x14ac:dyDescent="0.25">
      <c r="G40" s="4"/>
    </row>
  </sheetData>
  <mergeCells count="23">
    <mergeCell ref="Y9:Y10"/>
    <mergeCell ref="Q8:Y8"/>
    <mergeCell ref="A2:Y2"/>
    <mergeCell ref="A3:Y3"/>
    <mergeCell ref="A4:Y4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6:W6"/>
    <mergeCell ref="A7:W7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K7" sqref="K7"/>
    </sheetView>
  </sheetViews>
  <sheetFormatPr defaultRowHeight="22.5" x14ac:dyDescent="0.2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2" style="2" bestFit="1" customWidth="1"/>
    <col min="6" max="6" width="1" style="2" customWidth="1"/>
    <col min="7" max="7" width="22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2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  <c r="J3" s="27" t="s">
        <v>51</v>
      </c>
      <c r="K3" s="27" t="s">
        <v>51</v>
      </c>
      <c r="L3" s="27" t="s">
        <v>51</v>
      </c>
      <c r="M3" s="27" t="s">
        <v>51</v>
      </c>
      <c r="N3" s="27" t="s">
        <v>51</v>
      </c>
      <c r="O3" s="27" t="s">
        <v>51</v>
      </c>
      <c r="P3" s="27" t="s">
        <v>51</v>
      </c>
      <c r="Q3" s="27" t="s">
        <v>51</v>
      </c>
    </row>
    <row r="4" spans="1:17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5" spans="1:17" ht="25.5" x14ac:dyDescent="0.25">
      <c r="A5" s="29" t="s">
        <v>131</v>
      </c>
      <c r="B5" s="29"/>
      <c r="C5" s="29"/>
      <c r="D5" s="29"/>
      <c r="E5" s="29"/>
      <c r="F5" s="29"/>
      <c r="G5" s="29"/>
      <c r="H5" s="29"/>
    </row>
    <row r="6" spans="1:17" ht="24.75" thickBot="1" x14ac:dyDescent="0.3">
      <c r="A6" s="26" t="s">
        <v>3</v>
      </c>
      <c r="C6" s="26" t="s">
        <v>121</v>
      </c>
      <c r="D6" s="26" t="s">
        <v>52</v>
      </c>
      <c r="E6" s="26" t="s">
        <v>52</v>
      </c>
      <c r="F6" s="26" t="s">
        <v>52</v>
      </c>
      <c r="G6" s="26" t="s">
        <v>52</v>
      </c>
      <c r="H6" s="26" t="s">
        <v>52</v>
      </c>
      <c r="I6" s="26" t="s">
        <v>52</v>
      </c>
      <c r="K6" s="26" t="s">
        <v>122</v>
      </c>
      <c r="L6" s="26" t="s">
        <v>53</v>
      </c>
      <c r="M6" s="26" t="s">
        <v>53</v>
      </c>
      <c r="N6" s="26" t="s">
        <v>53</v>
      </c>
      <c r="O6" s="26" t="s">
        <v>53</v>
      </c>
      <c r="P6" s="26" t="s">
        <v>53</v>
      </c>
      <c r="Q6" s="26" t="s">
        <v>53</v>
      </c>
    </row>
    <row r="7" spans="1:17" ht="24.75" thickBot="1" x14ac:dyDescent="0.3">
      <c r="A7" s="26" t="s">
        <v>3</v>
      </c>
      <c r="C7" s="26" t="s">
        <v>7</v>
      </c>
      <c r="E7" s="7" t="s">
        <v>9</v>
      </c>
      <c r="G7" s="26" t="s">
        <v>78</v>
      </c>
      <c r="I7" s="26" t="s">
        <v>79</v>
      </c>
      <c r="K7" s="26" t="s">
        <v>7</v>
      </c>
      <c r="M7" s="7" t="s">
        <v>9</v>
      </c>
      <c r="O7" s="26" t="s">
        <v>78</v>
      </c>
      <c r="Q7" s="26" t="s">
        <v>79</v>
      </c>
    </row>
    <row r="8" spans="1:17" ht="24" x14ac:dyDescent="0.25">
      <c r="A8" s="3" t="s">
        <v>24</v>
      </c>
      <c r="C8" s="4">
        <v>53401288</v>
      </c>
      <c r="E8" s="4">
        <v>210210859332</v>
      </c>
      <c r="G8" s="4">
        <v>244548572242</v>
      </c>
      <c r="I8" s="11">
        <v>-34337712910</v>
      </c>
      <c r="K8" s="4">
        <v>53401288</v>
      </c>
      <c r="M8" s="4">
        <v>210210859332</v>
      </c>
      <c r="O8" s="4">
        <v>228907598927</v>
      </c>
      <c r="Q8" s="11">
        <v>-18696739595</v>
      </c>
    </row>
    <row r="9" spans="1:17" ht="24" x14ac:dyDescent="0.25">
      <c r="A9" s="3" t="s">
        <v>39</v>
      </c>
      <c r="C9" s="4">
        <v>5400000</v>
      </c>
      <c r="E9" s="4">
        <v>93132544500</v>
      </c>
      <c r="G9" s="4">
        <v>100639892064</v>
      </c>
      <c r="I9" s="11">
        <v>-7507347564</v>
      </c>
      <c r="K9" s="4">
        <v>5400000</v>
      </c>
      <c r="M9" s="4">
        <v>93132544500</v>
      </c>
      <c r="O9" s="4">
        <v>100639892064</v>
      </c>
      <c r="Q9" s="11">
        <v>-7507347564</v>
      </c>
    </row>
    <row r="10" spans="1:17" ht="24" x14ac:dyDescent="0.25">
      <c r="A10" s="3" t="s">
        <v>40</v>
      </c>
      <c r="C10" s="4">
        <v>13500000</v>
      </c>
      <c r="E10" s="4">
        <v>50632433775</v>
      </c>
      <c r="G10" s="4">
        <v>50333161050</v>
      </c>
      <c r="I10" s="11">
        <v>299272725</v>
      </c>
      <c r="K10" s="4">
        <v>13500000</v>
      </c>
      <c r="M10" s="4">
        <v>50632433775</v>
      </c>
      <c r="O10" s="4">
        <v>50333161050</v>
      </c>
      <c r="Q10" s="11">
        <v>299272725</v>
      </c>
    </row>
    <row r="11" spans="1:17" ht="24" x14ac:dyDescent="0.25">
      <c r="A11" s="3" t="s">
        <v>20</v>
      </c>
      <c r="C11" s="4">
        <v>4988140</v>
      </c>
      <c r="E11" s="4">
        <v>95152858280</v>
      </c>
      <c r="G11" s="4">
        <v>73154390711</v>
      </c>
      <c r="I11" s="11">
        <v>21998467569</v>
      </c>
      <c r="K11" s="4">
        <v>4988140</v>
      </c>
      <c r="M11" s="4">
        <v>95152858280</v>
      </c>
      <c r="O11" s="4">
        <v>124953206201</v>
      </c>
      <c r="Q11" s="11">
        <v>-29800347921</v>
      </c>
    </row>
    <row r="12" spans="1:17" ht="24" x14ac:dyDescent="0.25">
      <c r="A12" s="3" t="s">
        <v>28</v>
      </c>
      <c r="C12" s="4">
        <v>30982920</v>
      </c>
      <c r="E12" s="4">
        <v>298438159055</v>
      </c>
      <c r="G12" s="4">
        <v>263447517378</v>
      </c>
      <c r="I12" s="11">
        <v>34990641677</v>
      </c>
      <c r="K12" s="4">
        <v>30982920</v>
      </c>
      <c r="M12" s="4">
        <v>298438159055</v>
      </c>
      <c r="O12" s="4">
        <v>273715905862</v>
      </c>
      <c r="Q12" s="11">
        <v>24722253193</v>
      </c>
    </row>
    <row r="13" spans="1:17" ht="24" x14ac:dyDescent="0.25">
      <c r="A13" s="3" t="s">
        <v>30</v>
      </c>
      <c r="C13" s="4">
        <v>99164704</v>
      </c>
      <c r="E13" s="4">
        <v>465765334702</v>
      </c>
      <c r="G13" s="4">
        <v>463442245250</v>
      </c>
      <c r="I13" s="11">
        <v>2323089452</v>
      </c>
      <c r="K13" s="4">
        <v>99164704</v>
      </c>
      <c r="M13" s="4">
        <v>465765334702</v>
      </c>
      <c r="O13" s="4">
        <v>503926662464</v>
      </c>
      <c r="Q13" s="11">
        <v>-38161327762</v>
      </c>
    </row>
    <row r="14" spans="1:17" ht="24" x14ac:dyDescent="0.25">
      <c r="A14" s="3" t="s">
        <v>35</v>
      </c>
      <c r="C14" s="4">
        <v>10335652</v>
      </c>
      <c r="E14" s="4">
        <v>23979877467</v>
      </c>
      <c r="G14" s="4">
        <v>23799277950</v>
      </c>
      <c r="I14" s="11">
        <v>180599517</v>
      </c>
      <c r="K14" s="4">
        <v>10335652</v>
      </c>
      <c r="M14" s="4">
        <v>23979877467</v>
      </c>
      <c r="O14" s="4">
        <v>23799277950</v>
      </c>
      <c r="Q14" s="11">
        <v>180599517</v>
      </c>
    </row>
    <row r="15" spans="1:17" ht="24" x14ac:dyDescent="0.25">
      <c r="A15" s="3" t="s">
        <v>15</v>
      </c>
      <c r="C15" s="4">
        <v>20390258</v>
      </c>
      <c r="E15" s="4">
        <v>167218721710</v>
      </c>
      <c r="G15" s="4">
        <v>155185478329</v>
      </c>
      <c r="I15" s="11">
        <v>12033243381</v>
      </c>
      <c r="K15" s="4">
        <v>20390258</v>
      </c>
      <c r="M15" s="4">
        <v>167218721710</v>
      </c>
      <c r="O15" s="4">
        <v>163773002591</v>
      </c>
      <c r="Q15" s="11">
        <v>3445719119</v>
      </c>
    </row>
    <row r="16" spans="1:17" ht="24" x14ac:dyDescent="0.25">
      <c r="A16" s="3" t="s">
        <v>21</v>
      </c>
      <c r="C16" s="4">
        <v>15644557</v>
      </c>
      <c r="E16" s="4">
        <v>50169048303</v>
      </c>
      <c r="G16" s="4">
        <v>47783863699</v>
      </c>
      <c r="I16" s="11">
        <v>2385184604</v>
      </c>
      <c r="K16" s="4">
        <v>15644557</v>
      </c>
      <c r="M16" s="4">
        <v>50169048303</v>
      </c>
      <c r="O16" s="4">
        <v>73862327943</v>
      </c>
      <c r="Q16" s="11">
        <v>-23693279640</v>
      </c>
    </row>
    <row r="17" spans="1:17" ht="24" x14ac:dyDescent="0.25">
      <c r="A17" s="3" t="s">
        <v>31</v>
      </c>
      <c r="C17" s="4">
        <v>170312312</v>
      </c>
      <c r="E17" s="4">
        <v>1296829985675</v>
      </c>
      <c r="G17" s="4">
        <v>1168206570014</v>
      </c>
      <c r="I17" s="11">
        <v>128623415661</v>
      </c>
      <c r="K17" s="4">
        <v>170312312</v>
      </c>
      <c r="M17" s="4">
        <v>1296829985675</v>
      </c>
      <c r="O17" s="4">
        <v>1026231509767</v>
      </c>
      <c r="Q17" s="11">
        <v>270598475908</v>
      </c>
    </row>
    <row r="18" spans="1:17" ht="24" x14ac:dyDescent="0.25">
      <c r="A18" s="3" t="s">
        <v>23</v>
      </c>
      <c r="C18" s="4">
        <v>3968085</v>
      </c>
      <c r="E18" s="4">
        <v>23706294114</v>
      </c>
      <c r="G18" s="4">
        <v>28590926023</v>
      </c>
      <c r="I18" s="11">
        <v>-4884631909</v>
      </c>
      <c r="K18" s="4">
        <v>3968085</v>
      </c>
      <c r="M18" s="4">
        <v>23706294114</v>
      </c>
      <c r="O18" s="4">
        <v>28015798167</v>
      </c>
      <c r="Q18" s="11">
        <v>-4309504053</v>
      </c>
    </row>
    <row r="19" spans="1:17" ht="24" x14ac:dyDescent="0.25">
      <c r="A19" s="3" t="s">
        <v>19</v>
      </c>
      <c r="C19" s="4">
        <v>1013777</v>
      </c>
      <c r="E19" s="4">
        <v>49560900420</v>
      </c>
      <c r="G19" s="4">
        <v>44844653694</v>
      </c>
      <c r="I19" s="11">
        <v>4716246726</v>
      </c>
      <c r="K19" s="4">
        <v>1013777</v>
      </c>
      <c r="M19" s="4">
        <v>49560900420</v>
      </c>
      <c r="O19" s="4">
        <v>57915106693</v>
      </c>
      <c r="Q19" s="11">
        <v>-8354206273</v>
      </c>
    </row>
    <row r="20" spans="1:17" ht="24" x14ac:dyDescent="0.25">
      <c r="A20" s="3" t="s">
        <v>17</v>
      </c>
      <c r="C20" s="4">
        <v>12600000</v>
      </c>
      <c r="E20" s="4">
        <v>25488436050</v>
      </c>
      <c r="G20" s="4">
        <v>25876711980</v>
      </c>
      <c r="I20" s="11">
        <v>-388275930</v>
      </c>
      <c r="K20" s="4">
        <v>12600000</v>
      </c>
      <c r="M20" s="4">
        <v>25488436050</v>
      </c>
      <c r="O20" s="4">
        <v>33547102850</v>
      </c>
      <c r="Q20" s="11">
        <v>-8058666800</v>
      </c>
    </row>
    <row r="21" spans="1:17" ht="24" x14ac:dyDescent="0.25">
      <c r="A21" s="3" t="s">
        <v>22</v>
      </c>
      <c r="C21" s="4">
        <v>75224104</v>
      </c>
      <c r="E21" s="4">
        <v>218496993138</v>
      </c>
      <c r="G21" s="4">
        <v>228042295764</v>
      </c>
      <c r="I21" s="11">
        <v>-9545302626</v>
      </c>
      <c r="K21" s="4">
        <v>75224104</v>
      </c>
      <c r="M21" s="4">
        <v>218496993138</v>
      </c>
      <c r="O21" s="4">
        <v>265980083807</v>
      </c>
      <c r="Q21" s="11">
        <v>-47483090669</v>
      </c>
    </row>
    <row r="22" spans="1:17" ht="24" x14ac:dyDescent="0.25">
      <c r="A22" s="3" t="s">
        <v>29</v>
      </c>
      <c r="C22" s="4">
        <v>625000</v>
      </c>
      <c r="E22" s="4">
        <v>48459937500</v>
      </c>
      <c r="G22" s="4">
        <v>41625843750</v>
      </c>
      <c r="I22" s="11">
        <v>6834093750</v>
      </c>
      <c r="K22" s="4">
        <v>625000</v>
      </c>
      <c r="M22" s="4">
        <v>48459937500</v>
      </c>
      <c r="O22" s="4">
        <v>50358183750</v>
      </c>
      <c r="Q22" s="11">
        <v>-1898246250</v>
      </c>
    </row>
    <row r="23" spans="1:17" ht="24" x14ac:dyDescent="0.25">
      <c r="A23" s="3" t="s">
        <v>41</v>
      </c>
      <c r="C23" s="4">
        <v>1562500</v>
      </c>
      <c r="E23" s="4">
        <v>4260436171</v>
      </c>
      <c r="G23" s="4">
        <v>4081827935</v>
      </c>
      <c r="I23" s="11">
        <v>178608236</v>
      </c>
      <c r="K23" s="4">
        <v>1562500</v>
      </c>
      <c r="M23" s="4">
        <v>4260436171</v>
      </c>
      <c r="O23" s="4">
        <v>4081827935</v>
      </c>
      <c r="Q23" s="11">
        <v>178608236</v>
      </c>
    </row>
    <row r="24" spans="1:17" ht="24" x14ac:dyDescent="0.25">
      <c r="A24" s="3" t="s">
        <v>25</v>
      </c>
      <c r="C24" s="4">
        <v>435234108</v>
      </c>
      <c r="E24" s="4">
        <v>2072366987624</v>
      </c>
      <c r="G24" s="4">
        <v>2054068823735</v>
      </c>
      <c r="I24" s="11">
        <v>18298163889</v>
      </c>
      <c r="K24" s="4">
        <v>435234108</v>
      </c>
      <c r="M24" s="4">
        <v>2072366987624</v>
      </c>
      <c r="O24" s="4">
        <v>2046873823997</v>
      </c>
      <c r="Q24" s="11">
        <v>25493163627</v>
      </c>
    </row>
    <row r="25" spans="1:17" ht="24" x14ac:dyDescent="0.25">
      <c r="A25" s="3" t="s">
        <v>37</v>
      </c>
      <c r="C25" s="4">
        <v>250000</v>
      </c>
      <c r="E25" s="4">
        <v>6324643125</v>
      </c>
      <c r="G25" s="4">
        <v>4541620049</v>
      </c>
      <c r="I25" s="11">
        <v>1783023076</v>
      </c>
      <c r="K25" s="4">
        <v>250000</v>
      </c>
      <c r="M25" s="4">
        <v>6324643125</v>
      </c>
      <c r="O25" s="4">
        <v>4541620049</v>
      </c>
      <c r="Q25" s="11">
        <v>1783023076</v>
      </c>
    </row>
    <row r="26" spans="1:17" ht="24" x14ac:dyDescent="0.25">
      <c r="A26" s="3" t="s">
        <v>36</v>
      </c>
      <c r="C26" s="4">
        <v>22164</v>
      </c>
      <c r="E26" s="4">
        <v>98393088480</v>
      </c>
      <c r="G26" s="4">
        <v>99999307021</v>
      </c>
      <c r="I26" s="11">
        <v>-1606218541</v>
      </c>
      <c r="K26" s="4">
        <v>22164</v>
      </c>
      <c r="M26" s="4">
        <v>98393088480</v>
      </c>
      <c r="O26" s="4">
        <v>99999307021</v>
      </c>
      <c r="Q26" s="11">
        <v>-1606218541</v>
      </c>
    </row>
    <row r="27" spans="1:17" ht="24" x14ac:dyDescent="0.25">
      <c r="A27" s="3" t="s">
        <v>16</v>
      </c>
      <c r="C27" s="4">
        <v>101129410</v>
      </c>
      <c r="E27" s="4">
        <v>638350831566</v>
      </c>
      <c r="G27" s="4">
        <v>562955064058</v>
      </c>
      <c r="I27" s="11">
        <v>75395767508</v>
      </c>
      <c r="K27" s="4">
        <v>101129410</v>
      </c>
      <c r="M27" s="4">
        <v>638350831566</v>
      </c>
      <c r="O27" s="4">
        <v>661712674767</v>
      </c>
      <c r="Q27" s="11">
        <v>-23361843201</v>
      </c>
    </row>
    <row r="28" spans="1:17" ht="24" x14ac:dyDescent="0.25">
      <c r="A28" s="3" t="s">
        <v>27</v>
      </c>
      <c r="C28" s="4">
        <v>13989920</v>
      </c>
      <c r="E28" s="4">
        <v>110558105809</v>
      </c>
      <c r="G28" s="4">
        <v>114173842602</v>
      </c>
      <c r="I28" s="11">
        <v>-3615736793</v>
      </c>
      <c r="K28" s="4">
        <v>13989920</v>
      </c>
      <c r="M28" s="4">
        <v>110558105809</v>
      </c>
      <c r="O28" s="4">
        <v>169939630005</v>
      </c>
      <c r="Q28" s="11">
        <v>-59381524196</v>
      </c>
    </row>
    <row r="29" spans="1:17" ht="24" x14ac:dyDescent="0.25">
      <c r="A29" s="3" t="s">
        <v>33</v>
      </c>
      <c r="C29" s="4">
        <v>5144104</v>
      </c>
      <c r="E29" s="4">
        <v>214255506752</v>
      </c>
      <c r="G29" s="4">
        <v>198403667339</v>
      </c>
      <c r="I29" s="11">
        <v>15851839413</v>
      </c>
      <c r="K29" s="4">
        <v>5144104</v>
      </c>
      <c r="M29" s="4">
        <v>214255506752</v>
      </c>
      <c r="O29" s="4">
        <v>150560784764</v>
      </c>
      <c r="Q29" s="11">
        <v>63694721988</v>
      </c>
    </row>
    <row r="30" spans="1:17" ht="24" x14ac:dyDescent="0.25">
      <c r="A30" s="3" t="s">
        <v>26</v>
      </c>
      <c r="C30" s="4">
        <v>13097756</v>
      </c>
      <c r="E30" s="4">
        <v>37627292376</v>
      </c>
      <c r="G30" s="4">
        <v>39827642692</v>
      </c>
      <c r="I30" s="11">
        <v>-2200350316</v>
      </c>
      <c r="K30" s="4">
        <v>13097756</v>
      </c>
      <c r="M30" s="4">
        <v>37627292376</v>
      </c>
      <c r="O30" s="4">
        <v>48954539544</v>
      </c>
      <c r="Q30" s="11">
        <v>-11327247168</v>
      </c>
    </row>
    <row r="31" spans="1:17" ht="24.75" thickBot="1" x14ac:dyDescent="0.3">
      <c r="A31" s="3" t="s">
        <v>32</v>
      </c>
      <c r="C31" s="4">
        <v>6628081</v>
      </c>
      <c r="E31" s="4">
        <v>58573044431</v>
      </c>
      <c r="G31" s="4">
        <v>37589462453</v>
      </c>
      <c r="I31" s="11">
        <v>20983581978</v>
      </c>
      <c r="K31" s="4">
        <v>6628081</v>
      </c>
      <c r="M31" s="4">
        <v>58573044431</v>
      </c>
      <c r="O31" s="4">
        <v>72737307668</v>
      </c>
      <c r="Q31" s="11">
        <v>-14164263237</v>
      </c>
    </row>
    <row r="32" spans="1:17" ht="23.25" thickBot="1" x14ac:dyDescent="0.3">
      <c r="A32" s="2" t="s">
        <v>42</v>
      </c>
      <c r="C32" s="2" t="s">
        <v>42</v>
      </c>
      <c r="E32" s="5">
        <f>SUM(E8:E31)</f>
        <v>6357952320355</v>
      </c>
      <c r="G32" s="5">
        <f>SUM(G8:G31)</f>
        <v>6075162657782</v>
      </c>
      <c r="I32" s="5">
        <f>SUM(I8:I31)</f>
        <v>282789662573</v>
      </c>
      <c r="K32" s="2" t="s">
        <v>42</v>
      </c>
      <c r="M32" s="5">
        <f>SUM(M8:M31)</f>
        <v>6357952320355</v>
      </c>
      <c r="O32" s="5">
        <f>SUM(O8:O31)</f>
        <v>6265360335836</v>
      </c>
      <c r="Q32" s="5">
        <f>SUM(Q8:Q31)</f>
        <v>92591984519</v>
      </c>
    </row>
    <row r="33" spans="9:17" ht="23.25" thickTop="1" x14ac:dyDescent="0.25">
      <c r="I33" s="4"/>
      <c r="Q33" s="4"/>
    </row>
    <row r="34" spans="9:17" x14ac:dyDescent="0.25">
      <c r="I34" s="4"/>
      <c r="Q34" s="4"/>
    </row>
  </sheetData>
  <mergeCells count="13">
    <mergeCell ref="A2:Q2"/>
    <mergeCell ref="A3:Q3"/>
    <mergeCell ref="A4:Q4"/>
    <mergeCell ref="K7"/>
    <mergeCell ref="O7"/>
    <mergeCell ref="Q7"/>
    <mergeCell ref="K6:Q6"/>
    <mergeCell ref="A6:A7"/>
    <mergeCell ref="C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3"/>
  <sheetViews>
    <sheetView rightToLeft="1" workbookViewId="0">
      <selection activeCell="C20" sqref="C20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20.28515625" style="2" bestFit="1" customWidth="1"/>
    <col min="4" max="4" width="1" style="2" customWidth="1"/>
    <col min="5" max="5" width="20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0.28515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2" ht="24" x14ac:dyDescent="0.25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2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5" spans="1:12" ht="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25.5" x14ac:dyDescent="0.25">
      <c r="A6" s="29" t="s">
        <v>110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4.75" thickBot="1" x14ac:dyDescent="0.3">
      <c r="A7" s="26" t="s">
        <v>44</v>
      </c>
      <c r="C7" s="26" t="s">
        <v>104</v>
      </c>
      <c r="E7" s="26" t="s">
        <v>5</v>
      </c>
      <c r="F7" s="26" t="s">
        <v>5</v>
      </c>
      <c r="G7" s="26" t="s">
        <v>5</v>
      </c>
      <c r="I7" s="26" t="s">
        <v>6</v>
      </c>
      <c r="J7" s="26" t="s">
        <v>6</v>
      </c>
      <c r="K7" s="26" t="s">
        <v>6</v>
      </c>
    </row>
    <row r="8" spans="1:12" ht="24.75" thickBot="1" x14ac:dyDescent="0.3">
      <c r="A8" s="26" t="s">
        <v>44</v>
      </c>
      <c r="C8" s="26" t="s">
        <v>45</v>
      </c>
      <c r="E8" s="26" t="s">
        <v>46</v>
      </c>
      <c r="G8" s="26" t="s">
        <v>47</v>
      </c>
      <c r="I8" s="26" t="s">
        <v>45</v>
      </c>
      <c r="K8" s="26" t="s">
        <v>43</v>
      </c>
    </row>
    <row r="9" spans="1:12" ht="24" x14ac:dyDescent="0.25">
      <c r="A9" s="3" t="s">
        <v>48</v>
      </c>
      <c r="C9" s="4">
        <v>258003012646</v>
      </c>
      <c r="E9" s="4">
        <v>1006551895970</v>
      </c>
      <c r="F9" s="4"/>
      <c r="G9" s="4">
        <v>890536099000</v>
      </c>
      <c r="I9" s="4">
        <v>374018809616</v>
      </c>
      <c r="K9" s="12">
        <v>5.1840374589161714E-2</v>
      </c>
    </row>
    <row r="10" spans="1:12" ht="24.75" thickBot="1" x14ac:dyDescent="0.3">
      <c r="A10" s="3" t="s">
        <v>49</v>
      </c>
      <c r="C10" s="4">
        <v>181282</v>
      </c>
      <c r="E10" s="2">
        <v>0</v>
      </c>
      <c r="G10" s="2">
        <v>0</v>
      </c>
      <c r="I10" s="4">
        <v>181282</v>
      </c>
      <c r="K10" s="12">
        <v>2.51263480462946E-8</v>
      </c>
    </row>
    <row r="11" spans="1:12" ht="23.25" thickBot="1" x14ac:dyDescent="0.3">
      <c r="A11" s="2" t="s">
        <v>42</v>
      </c>
      <c r="C11" s="5">
        <f>SUM(C9:C10)</f>
        <v>258003193928</v>
      </c>
      <c r="E11" s="5">
        <f>SUM(E9:E10)</f>
        <v>1006551895970</v>
      </c>
      <c r="G11" s="5">
        <f>SUM(G9:G10)</f>
        <v>890536099000</v>
      </c>
      <c r="I11" s="5">
        <f>SUM(I9:I10)</f>
        <v>374018990898</v>
      </c>
      <c r="K11" s="6" t="s">
        <v>50</v>
      </c>
    </row>
    <row r="12" spans="1:12" ht="23.25" thickTop="1" x14ac:dyDescent="0.25"/>
    <row r="13" spans="1:12" x14ac:dyDescent="0.25">
      <c r="I13" s="4"/>
      <c r="K13" s="4"/>
    </row>
  </sheetData>
  <mergeCells count="13">
    <mergeCell ref="A6:L6"/>
    <mergeCell ref="I8"/>
    <mergeCell ref="K8"/>
    <mergeCell ref="I7:K7"/>
    <mergeCell ref="A2:K2"/>
    <mergeCell ref="A3:K3"/>
    <mergeCell ref="A4:K4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abSelected="1" zoomScale="120" zoomScaleNormal="120" workbookViewId="0">
      <selection activeCell="A13" sqref="A13"/>
    </sheetView>
  </sheetViews>
  <sheetFormatPr defaultRowHeight="22.5" x14ac:dyDescent="0.25"/>
  <cols>
    <col min="1" max="1" width="48" style="2" bestFit="1" customWidth="1"/>
    <col min="2" max="2" width="1" style="2" customWidth="1"/>
    <col min="3" max="3" width="17.85546875" style="2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 x14ac:dyDescent="0.25">
      <c r="A2" s="27" t="s">
        <v>105</v>
      </c>
      <c r="B2" s="27" t="s">
        <v>0</v>
      </c>
      <c r="C2" s="27"/>
      <c r="D2" s="27"/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</row>
    <row r="3" spans="1:9" ht="24" x14ac:dyDescent="0.25">
      <c r="A3" s="27" t="s">
        <v>51</v>
      </c>
      <c r="B3" s="27" t="s">
        <v>51</v>
      </c>
      <c r="C3" s="27"/>
      <c r="D3" s="27"/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</row>
    <row r="4" spans="1:9" ht="24" x14ac:dyDescent="0.25">
      <c r="A4" s="27" t="s">
        <v>2</v>
      </c>
      <c r="B4" s="27" t="s">
        <v>2</v>
      </c>
      <c r="C4" s="27"/>
      <c r="D4" s="27"/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</row>
    <row r="5" spans="1:9" ht="25.5" x14ac:dyDescent="0.25">
      <c r="A5" s="29" t="s">
        <v>120</v>
      </c>
      <c r="B5" s="29"/>
      <c r="C5" s="29"/>
      <c r="D5" s="29"/>
      <c r="E5" s="29"/>
      <c r="F5" s="29"/>
      <c r="G5" s="29"/>
      <c r="H5" s="29"/>
      <c r="I5" s="29"/>
    </row>
    <row r="6" spans="1:9" ht="24.75" thickBot="1" x14ac:dyDescent="0.5">
      <c r="A6" s="26" t="s">
        <v>54</v>
      </c>
      <c r="C6" s="19" t="s">
        <v>112</v>
      </c>
      <c r="E6" s="26" t="s">
        <v>45</v>
      </c>
      <c r="G6" s="26" t="s">
        <v>98</v>
      </c>
      <c r="I6" s="26" t="s">
        <v>13</v>
      </c>
    </row>
    <row r="7" spans="1:9" x14ac:dyDescent="0.25">
      <c r="A7" s="18" t="s">
        <v>111</v>
      </c>
      <c r="C7" s="20" t="s">
        <v>113</v>
      </c>
      <c r="E7" s="4">
        <v>559486674535</v>
      </c>
      <c r="G7" s="12">
        <v>0.995301904645845</v>
      </c>
      <c r="I7" s="12">
        <v>7.7546898818582982E-2</v>
      </c>
    </row>
    <row r="8" spans="1:9" x14ac:dyDescent="0.25">
      <c r="A8" s="18" t="s">
        <v>116</v>
      </c>
      <c r="C8" s="20" t="s">
        <v>114</v>
      </c>
      <c r="E8" s="4">
        <v>2640928372</v>
      </c>
      <c r="G8" s="12">
        <v>4.6980940893176131E-3</v>
      </c>
      <c r="I8" s="12">
        <v>3.6604232874861363E-4</v>
      </c>
    </row>
    <row r="9" spans="1:9" ht="23.25" thickBot="1" x14ac:dyDescent="0.3">
      <c r="A9" s="18" t="s">
        <v>103</v>
      </c>
      <c r="C9" s="20" t="s">
        <v>115</v>
      </c>
      <c r="E9" s="4">
        <v>711</v>
      </c>
      <c r="G9" s="12">
        <v>1.2648373704187776E-9</v>
      </c>
      <c r="I9" s="12">
        <v>9.8547199727030046E-11</v>
      </c>
    </row>
    <row r="10" spans="1:9" ht="23.25" thickBot="1" x14ac:dyDescent="0.3">
      <c r="A10" s="24" t="s">
        <v>109</v>
      </c>
      <c r="C10" s="20"/>
      <c r="E10" s="5">
        <f>SUM(E7:E9)</f>
        <v>562127603618</v>
      </c>
      <c r="G10" s="17">
        <f>SUM(G7:G9)</f>
        <v>1</v>
      </c>
      <c r="I10" s="16">
        <f>SUM(I7:I9)</f>
        <v>7.7912941245878789E-2</v>
      </c>
    </row>
    <row r="11" spans="1:9" ht="23.25" thickTop="1" x14ac:dyDescent="0.25">
      <c r="C11" s="20"/>
    </row>
    <row r="12" spans="1:9" x14ac:dyDescent="0.25">
      <c r="I12" s="4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0"/>
  <sheetViews>
    <sheetView rightToLeft="1" zoomScaleNormal="100" workbookViewId="0">
      <selection activeCell="O15" sqref="O15"/>
    </sheetView>
  </sheetViews>
  <sheetFormatPr defaultRowHeight="22.5" x14ac:dyDescent="0.25"/>
  <cols>
    <col min="1" max="1" width="40" style="2" bestFit="1" customWidth="1"/>
    <col min="2" max="2" width="1" style="2" customWidth="1"/>
    <col min="3" max="3" width="18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</row>
    <row r="3" spans="1:21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  <c r="J3" s="27" t="s">
        <v>51</v>
      </c>
      <c r="K3" s="27" t="s">
        <v>51</v>
      </c>
      <c r="L3" s="27" t="s">
        <v>51</v>
      </c>
      <c r="M3" s="27" t="s">
        <v>51</v>
      </c>
      <c r="N3" s="27" t="s">
        <v>51</v>
      </c>
      <c r="O3" s="27" t="s">
        <v>51</v>
      </c>
      <c r="P3" s="27" t="s">
        <v>51</v>
      </c>
      <c r="Q3" s="27" t="s">
        <v>51</v>
      </c>
      <c r="R3" s="27" t="s">
        <v>51</v>
      </c>
      <c r="S3" s="27" t="s">
        <v>51</v>
      </c>
      <c r="T3" s="27" t="s">
        <v>51</v>
      </c>
      <c r="U3" s="27" t="s">
        <v>51</v>
      </c>
    </row>
    <row r="4" spans="1:21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</row>
    <row r="5" spans="1:21" ht="28.5" x14ac:dyDescent="0.25">
      <c r="A5" s="25" t="s">
        <v>117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1" ht="24.75" thickBot="1" x14ac:dyDescent="0.3">
      <c r="A6" s="21"/>
      <c r="C6" s="26" t="s">
        <v>121</v>
      </c>
      <c r="D6" s="26" t="s">
        <v>52</v>
      </c>
      <c r="E6" s="26" t="s">
        <v>52</v>
      </c>
      <c r="F6" s="26" t="s">
        <v>52</v>
      </c>
      <c r="G6" s="26" t="s">
        <v>52</v>
      </c>
      <c r="H6" s="26" t="s">
        <v>52</v>
      </c>
      <c r="I6" s="26" t="s">
        <v>52</v>
      </c>
      <c r="J6" s="26" t="s">
        <v>52</v>
      </c>
      <c r="K6" s="26" t="s">
        <v>52</v>
      </c>
      <c r="M6" s="26" t="s">
        <v>122</v>
      </c>
      <c r="N6" s="26" t="s">
        <v>53</v>
      </c>
      <c r="O6" s="26" t="s">
        <v>53</v>
      </c>
      <c r="P6" s="26" t="s">
        <v>53</v>
      </c>
      <c r="Q6" s="26" t="s">
        <v>53</v>
      </c>
      <c r="R6" s="26" t="s">
        <v>53</v>
      </c>
      <c r="S6" s="26" t="s">
        <v>53</v>
      </c>
      <c r="T6" s="26" t="s">
        <v>53</v>
      </c>
      <c r="U6" s="26" t="s">
        <v>53</v>
      </c>
    </row>
    <row r="7" spans="1:21" ht="48" customHeight="1" thickBot="1" x14ac:dyDescent="0.3">
      <c r="A7" s="31" t="s">
        <v>119</v>
      </c>
      <c r="C7" s="26" t="s">
        <v>95</v>
      </c>
      <c r="E7" s="26" t="s">
        <v>96</v>
      </c>
      <c r="G7" s="26" t="s">
        <v>97</v>
      </c>
      <c r="I7" s="30" t="s">
        <v>109</v>
      </c>
      <c r="J7" s="30"/>
      <c r="K7" s="30"/>
      <c r="M7" s="26" t="s">
        <v>95</v>
      </c>
      <c r="O7" s="26" t="s">
        <v>96</v>
      </c>
      <c r="Q7" s="26" t="s">
        <v>97</v>
      </c>
      <c r="S7" s="30" t="s">
        <v>109</v>
      </c>
      <c r="T7" s="30"/>
      <c r="U7" s="30"/>
    </row>
    <row r="8" spans="1:21" ht="33.75" customHeight="1" thickBot="1" x14ac:dyDescent="0.3">
      <c r="A8" s="32"/>
      <c r="C8" s="23" t="s">
        <v>118</v>
      </c>
      <c r="E8" s="23" t="s">
        <v>118</v>
      </c>
      <c r="G8" s="23" t="s">
        <v>118</v>
      </c>
      <c r="I8" s="7" t="s">
        <v>45</v>
      </c>
      <c r="K8" s="7" t="s">
        <v>98</v>
      </c>
      <c r="M8" s="23" t="s">
        <v>118</v>
      </c>
      <c r="O8" s="23" t="s">
        <v>118</v>
      </c>
      <c r="Q8" s="23" t="s">
        <v>118</v>
      </c>
      <c r="S8" s="7" t="s">
        <v>45</v>
      </c>
      <c r="U8" s="7" t="s">
        <v>98</v>
      </c>
    </row>
    <row r="9" spans="1:21" ht="24" x14ac:dyDescent="0.25">
      <c r="A9" s="3" t="s">
        <v>24</v>
      </c>
      <c r="C9" s="4">
        <v>17883977718</v>
      </c>
      <c r="E9" s="11">
        <v>-34337712909</v>
      </c>
      <c r="G9" s="4">
        <v>944749305</v>
      </c>
      <c r="I9" s="11">
        <v>-15508985886</v>
      </c>
      <c r="K9" s="12">
        <v>-2.7720027289103558E-2</v>
      </c>
      <c r="M9" s="4">
        <v>17883977718</v>
      </c>
      <c r="O9" s="11">
        <v>-18696739594</v>
      </c>
      <c r="P9" s="11"/>
      <c r="Q9" s="11">
        <v>2151735923</v>
      </c>
      <c r="R9" s="11"/>
      <c r="S9" s="11">
        <v>1338974047</v>
      </c>
      <c r="U9" s="12">
        <v>2.2438613065486899E-3</v>
      </c>
    </row>
    <row r="10" spans="1:21" ht="24" x14ac:dyDescent="0.25">
      <c r="A10" s="3" t="s">
        <v>20</v>
      </c>
      <c r="C10" s="4">
        <v>0</v>
      </c>
      <c r="E10" s="11">
        <v>21998467569</v>
      </c>
      <c r="F10" s="11"/>
      <c r="G10" s="11">
        <v>-20991082260</v>
      </c>
      <c r="H10" s="11"/>
      <c r="I10" s="11">
        <v>1007385309</v>
      </c>
      <c r="K10" s="12">
        <v>1.800552818951867E-3</v>
      </c>
      <c r="M10" s="4">
        <v>33315463538</v>
      </c>
      <c r="O10" s="11">
        <v>-29800347920</v>
      </c>
      <c r="P10" s="11"/>
      <c r="Q10" s="11">
        <v>-27148719429</v>
      </c>
      <c r="R10" s="11"/>
      <c r="S10" s="11">
        <v>-23633603811</v>
      </c>
      <c r="U10" s="12">
        <v>-3.9605345036089826E-2</v>
      </c>
    </row>
    <row r="11" spans="1:21" ht="24" x14ac:dyDescent="0.25">
      <c r="A11" s="3" t="s">
        <v>30</v>
      </c>
      <c r="C11" s="4">
        <v>53901216654</v>
      </c>
      <c r="E11" s="11">
        <v>2323089452</v>
      </c>
      <c r="F11" s="11"/>
      <c r="G11" s="11">
        <v>-791558963</v>
      </c>
      <c r="H11" s="11"/>
      <c r="I11" s="11">
        <v>55432747143</v>
      </c>
      <c r="K11" s="12">
        <v>9.9077868456958706E-2</v>
      </c>
      <c r="M11" s="4">
        <v>53901216654</v>
      </c>
      <c r="O11" s="11">
        <v>-38161327761</v>
      </c>
      <c r="P11" s="11"/>
      <c r="Q11" s="11">
        <v>-791558963</v>
      </c>
      <c r="R11" s="11"/>
      <c r="S11" s="11">
        <v>14948329930</v>
      </c>
      <c r="U11" s="12">
        <v>2.5050507291461108E-2</v>
      </c>
    </row>
    <row r="12" spans="1:21" ht="24" x14ac:dyDescent="0.25">
      <c r="A12" s="3" t="s">
        <v>35</v>
      </c>
      <c r="C12" s="4">
        <v>253614318</v>
      </c>
      <c r="E12" s="11">
        <v>180599517</v>
      </c>
      <c r="F12" s="11"/>
      <c r="G12" s="11">
        <v>0</v>
      </c>
      <c r="H12" s="11"/>
      <c r="I12" s="11">
        <v>434213835</v>
      </c>
      <c r="K12" s="12">
        <v>7.7609325612783069E-4</v>
      </c>
      <c r="M12" s="4">
        <v>253614318</v>
      </c>
      <c r="O12" s="11">
        <v>180599517</v>
      </c>
      <c r="P12" s="11"/>
      <c r="Q12" s="11">
        <v>20672416</v>
      </c>
      <c r="R12" s="11"/>
      <c r="S12" s="11">
        <v>454886251</v>
      </c>
      <c r="U12" s="12">
        <v>7.6230130060160552E-4</v>
      </c>
    </row>
    <row r="13" spans="1:21" ht="24" x14ac:dyDescent="0.25">
      <c r="A13" s="3" t="s">
        <v>15</v>
      </c>
      <c r="C13" s="4">
        <v>0</v>
      </c>
      <c r="E13" s="11">
        <v>12033243381</v>
      </c>
      <c r="F13" s="11"/>
      <c r="G13" s="11">
        <v>-1989999027</v>
      </c>
      <c r="H13" s="11"/>
      <c r="I13" s="11">
        <v>10043244354</v>
      </c>
      <c r="K13" s="12">
        <v>1.7950819583589066E-2</v>
      </c>
      <c r="M13" s="4">
        <v>35220236280</v>
      </c>
      <c r="O13" s="11">
        <v>3445719119</v>
      </c>
      <c r="P13" s="11"/>
      <c r="Q13" s="11">
        <v>19139594791</v>
      </c>
      <c r="R13" s="11"/>
      <c r="S13" s="11">
        <v>57805550190</v>
      </c>
      <c r="U13" s="12">
        <v>9.6870912222467645E-2</v>
      </c>
    </row>
    <row r="14" spans="1:21" ht="24" x14ac:dyDescent="0.25">
      <c r="A14" s="3" t="s">
        <v>21</v>
      </c>
      <c r="C14" s="4">
        <v>0</v>
      </c>
      <c r="E14" s="11">
        <v>2385184604</v>
      </c>
      <c r="F14" s="11"/>
      <c r="G14" s="11">
        <v>-5166477947</v>
      </c>
      <c r="H14" s="11"/>
      <c r="I14" s="11">
        <v>-2781293343</v>
      </c>
      <c r="K14" s="12">
        <v>-4.9711520749114993E-3</v>
      </c>
      <c r="M14" s="4">
        <v>5641413411</v>
      </c>
      <c r="O14" s="11">
        <v>-23693279639</v>
      </c>
      <c r="P14" s="11"/>
      <c r="Q14" s="11">
        <v>-4313007409</v>
      </c>
      <c r="R14" s="11"/>
      <c r="S14" s="11">
        <v>-22364873637</v>
      </c>
      <c r="U14" s="12">
        <v>-3.747919886300468E-2</v>
      </c>
    </row>
    <row r="15" spans="1:21" ht="24" x14ac:dyDescent="0.25">
      <c r="A15" s="3" t="s">
        <v>18</v>
      </c>
      <c r="C15" s="4">
        <v>0</v>
      </c>
      <c r="E15" s="11">
        <v>0</v>
      </c>
      <c r="F15" s="11"/>
      <c r="G15" s="11">
        <v>-440201808</v>
      </c>
      <c r="H15" s="11"/>
      <c r="I15" s="11">
        <v>-440201808</v>
      </c>
      <c r="K15" s="12">
        <v>-7.8679587564057705E-4</v>
      </c>
      <c r="M15" s="4">
        <v>1694920844</v>
      </c>
      <c r="O15" s="11">
        <v>0</v>
      </c>
      <c r="P15" s="11"/>
      <c r="Q15" s="11">
        <v>-440201808</v>
      </c>
      <c r="R15" s="11"/>
      <c r="S15" s="11">
        <v>1254719036</v>
      </c>
      <c r="U15" s="12">
        <v>2.1026662180484166E-3</v>
      </c>
    </row>
    <row r="16" spans="1:21" ht="24" x14ac:dyDescent="0.25">
      <c r="A16" s="3" t="s">
        <v>22</v>
      </c>
      <c r="C16" s="4">
        <v>16454720282</v>
      </c>
      <c r="E16" s="11">
        <v>-9545302625</v>
      </c>
      <c r="F16" s="11"/>
      <c r="G16" s="11">
        <v>-17688750925</v>
      </c>
      <c r="H16" s="11"/>
      <c r="I16" s="11">
        <v>-10779333268</v>
      </c>
      <c r="K16" s="12">
        <v>-1.926647006733254E-2</v>
      </c>
      <c r="M16" s="4">
        <v>16454720282</v>
      </c>
      <c r="O16" s="11">
        <v>-47483090668</v>
      </c>
      <c r="P16" s="11"/>
      <c r="Q16" s="11">
        <v>-9779584457</v>
      </c>
      <c r="R16" s="11"/>
      <c r="S16" s="11">
        <v>-40807954843</v>
      </c>
      <c r="U16" s="12">
        <v>-6.8386232785282594E-2</v>
      </c>
    </row>
    <row r="17" spans="1:21" ht="24" x14ac:dyDescent="0.25">
      <c r="A17" s="3" t="s">
        <v>41</v>
      </c>
      <c r="C17" s="4">
        <v>492245448</v>
      </c>
      <c r="E17" s="11">
        <v>178608236</v>
      </c>
      <c r="F17" s="11"/>
      <c r="G17" s="11">
        <v>997314736</v>
      </c>
      <c r="H17" s="11"/>
      <c r="I17" s="11">
        <v>1668168420</v>
      </c>
      <c r="K17" s="12">
        <v>2.9816052748467092E-3</v>
      </c>
      <c r="M17" s="4">
        <v>488374376</v>
      </c>
      <c r="O17" s="11">
        <v>178608236</v>
      </c>
      <c r="P17" s="11"/>
      <c r="Q17" s="11">
        <v>997314736</v>
      </c>
      <c r="R17" s="11"/>
      <c r="S17" s="11">
        <v>1664297348</v>
      </c>
      <c r="U17" s="12">
        <v>2.7890401835165665E-3</v>
      </c>
    </row>
    <row r="18" spans="1:21" ht="24" x14ac:dyDescent="0.25">
      <c r="A18" s="3" t="s">
        <v>25</v>
      </c>
      <c r="C18" s="4">
        <v>165911696522</v>
      </c>
      <c r="E18" s="11">
        <v>18298163889</v>
      </c>
      <c r="F18" s="11"/>
      <c r="G18" s="11">
        <v>50512651871</v>
      </c>
      <c r="H18" s="11"/>
      <c r="I18" s="11">
        <v>234722512282</v>
      </c>
      <c r="K18" s="12">
        <v>0.41953190838205812</v>
      </c>
      <c r="M18" s="4">
        <v>165911696522</v>
      </c>
      <c r="O18" s="11">
        <v>25493163627</v>
      </c>
      <c r="P18" s="11"/>
      <c r="Q18" s="11">
        <v>38959031198</v>
      </c>
      <c r="R18" s="11"/>
      <c r="S18" s="11">
        <v>230363891347</v>
      </c>
      <c r="U18" s="12">
        <v>0.38604528846369779</v>
      </c>
    </row>
    <row r="19" spans="1:21" ht="24" x14ac:dyDescent="0.25">
      <c r="A19" s="3" t="s">
        <v>32</v>
      </c>
      <c r="C19" s="4">
        <v>0</v>
      </c>
      <c r="E19" s="11">
        <v>20983581978</v>
      </c>
      <c r="F19" s="11"/>
      <c r="G19" s="11">
        <v>-21607474804</v>
      </c>
      <c r="H19" s="11"/>
      <c r="I19" s="11">
        <v>-623892826</v>
      </c>
      <c r="K19" s="12">
        <v>-1.1151165066058618E-3</v>
      </c>
      <c r="M19" s="4">
        <v>31202822088</v>
      </c>
      <c r="O19" s="11">
        <v>-14164263236</v>
      </c>
      <c r="P19" s="11"/>
      <c r="Q19" s="11">
        <v>-21655399722</v>
      </c>
      <c r="R19" s="11"/>
      <c r="S19" s="11">
        <v>-4616840870</v>
      </c>
      <c r="U19" s="12">
        <v>-7.7369315782455867E-3</v>
      </c>
    </row>
    <row r="20" spans="1:21" ht="24" x14ac:dyDescent="0.25">
      <c r="A20" s="3" t="s">
        <v>34</v>
      </c>
      <c r="C20" s="4">
        <v>0</v>
      </c>
      <c r="E20" s="11">
        <v>0</v>
      </c>
      <c r="F20" s="11"/>
      <c r="G20" s="11">
        <v>0</v>
      </c>
      <c r="H20" s="11"/>
      <c r="I20" s="11">
        <v>0</v>
      </c>
      <c r="K20" s="12">
        <v>0</v>
      </c>
      <c r="M20" s="4">
        <v>0</v>
      </c>
      <c r="O20" s="11">
        <v>0</v>
      </c>
      <c r="P20" s="11"/>
      <c r="Q20" s="11">
        <v>2908194743</v>
      </c>
      <c r="R20" s="11"/>
      <c r="S20" s="11">
        <v>2908194743</v>
      </c>
      <c r="U20" s="12">
        <v>4.8735714260830718E-3</v>
      </c>
    </row>
    <row r="21" spans="1:21" ht="24" x14ac:dyDescent="0.25">
      <c r="A21" s="3" t="s">
        <v>81</v>
      </c>
      <c r="C21" s="4">
        <v>0</v>
      </c>
      <c r="E21" s="11">
        <v>0</v>
      </c>
      <c r="F21" s="11"/>
      <c r="G21" s="11">
        <v>0</v>
      </c>
      <c r="H21" s="11"/>
      <c r="I21" s="11">
        <v>0</v>
      </c>
      <c r="K21" s="12">
        <v>0</v>
      </c>
      <c r="M21" s="4">
        <v>0</v>
      </c>
      <c r="O21" s="11">
        <v>0</v>
      </c>
      <c r="P21" s="11"/>
      <c r="Q21" s="11">
        <v>-13616535117</v>
      </c>
      <c r="R21" s="11"/>
      <c r="S21" s="11">
        <v>-13616535117</v>
      </c>
      <c r="U21" s="12">
        <v>-2.281867699135302E-2</v>
      </c>
    </row>
    <row r="22" spans="1:21" ht="24" x14ac:dyDescent="0.25">
      <c r="A22" s="3" t="s">
        <v>82</v>
      </c>
      <c r="C22" s="4">
        <v>0</v>
      </c>
      <c r="E22" s="11">
        <v>0</v>
      </c>
      <c r="F22" s="11"/>
      <c r="G22" s="11">
        <v>0</v>
      </c>
      <c r="H22" s="11"/>
      <c r="I22" s="11">
        <v>0</v>
      </c>
      <c r="K22" s="12">
        <v>0</v>
      </c>
      <c r="M22" s="4">
        <v>0</v>
      </c>
      <c r="O22" s="11">
        <v>0</v>
      </c>
      <c r="P22" s="11"/>
      <c r="Q22" s="11">
        <v>-1994431719</v>
      </c>
      <c r="R22" s="11"/>
      <c r="S22" s="11">
        <v>-1994431719</v>
      </c>
      <c r="U22" s="12">
        <v>-3.342281482486038E-3</v>
      </c>
    </row>
    <row r="23" spans="1:21" ht="24" x14ac:dyDescent="0.25">
      <c r="A23" s="3" t="s">
        <v>83</v>
      </c>
      <c r="C23" s="4">
        <v>0</v>
      </c>
      <c r="E23" s="11">
        <v>0</v>
      </c>
      <c r="F23" s="11"/>
      <c r="G23" s="11">
        <v>0</v>
      </c>
      <c r="H23" s="11"/>
      <c r="I23" s="11">
        <v>0</v>
      </c>
      <c r="K23" s="12">
        <v>0</v>
      </c>
      <c r="M23" s="4">
        <v>0</v>
      </c>
      <c r="O23" s="11">
        <v>0</v>
      </c>
      <c r="P23" s="11"/>
      <c r="Q23" s="11">
        <v>-3884232180</v>
      </c>
      <c r="R23" s="11"/>
      <c r="S23" s="11">
        <v>-3884232180</v>
      </c>
      <c r="U23" s="12">
        <v>-6.5092212308975892E-3</v>
      </c>
    </row>
    <row r="24" spans="1:21" ht="24" x14ac:dyDescent="0.25">
      <c r="A24" s="3" t="s">
        <v>84</v>
      </c>
      <c r="C24" s="4">
        <v>0</v>
      </c>
      <c r="E24" s="11">
        <v>0</v>
      </c>
      <c r="F24" s="11"/>
      <c r="G24" s="11">
        <v>0</v>
      </c>
      <c r="H24" s="11"/>
      <c r="I24" s="11">
        <v>0</v>
      </c>
      <c r="K24" s="12">
        <v>0</v>
      </c>
      <c r="M24" s="4">
        <v>0</v>
      </c>
      <c r="O24" s="11">
        <v>0</v>
      </c>
      <c r="P24" s="11"/>
      <c r="Q24" s="11">
        <v>-5306873970</v>
      </c>
      <c r="R24" s="11"/>
      <c r="S24" s="11">
        <v>-5306873970</v>
      </c>
      <c r="U24" s="12">
        <v>-8.8932934784608508E-3</v>
      </c>
    </row>
    <row r="25" spans="1:21" ht="24" x14ac:dyDescent="0.25">
      <c r="A25" s="3" t="s">
        <v>85</v>
      </c>
      <c r="C25" s="4">
        <v>0</v>
      </c>
      <c r="E25" s="11">
        <v>0</v>
      </c>
      <c r="F25" s="11"/>
      <c r="G25" s="11">
        <v>0</v>
      </c>
      <c r="H25" s="11"/>
      <c r="I25" s="11">
        <v>0</v>
      </c>
      <c r="K25" s="12">
        <v>0</v>
      </c>
      <c r="M25" s="4">
        <v>0</v>
      </c>
      <c r="O25" s="11">
        <v>0</v>
      </c>
      <c r="P25" s="11"/>
      <c r="Q25" s="11">
        <v>-842793599</v>
      </c>
      <c r="R25" s="11"/>
      <c r="S25" s="11">
        <v>-842793599</v>
      </c>
      <c r="U25" s="12">
        <v>-1.4123589254325648E-3</v>
      </c>
    </row>
    <row r="26" spans="1:21" ht="24" x14ac:dyDescent="0.25">
      <c r="A26" s="3" t="s">
        <v>40</v>
      </c>
      <c r="C26" s="4">
        <v>0</v>
      </c>
      <c r="E26" s="11">
        <v>299272725</v>
      </c>
      <c r="F26" s="11"/>
      <c r="G26" s="11">
        <v>0</v>
      </c>
      <c r="H26" s="11"/>
      <c r="I26" s="11">
        <v>299272725</v>
      </c>
      <c r="K26" s="12">
        <v>5.3490590325271147E-4</v>
      </c>
      <c r="M26" s="4">
        <v>0</v>
      </c>
      <c r="O26" s="11">
        <v>299272725</v>
      </c>
      <c r="P26" s="11"/>
      <c r="Q26" s="11">
        <v>-20071418771</v>
      </c>
      <c r="R26" s="11"/>
      <c r="S26" s="11">
        <v>-19772146046</v>
      </c>
      <c r="U26" s="12">
        <v>-3.3134289316101344E-2</v>
      </c>
    </row>
    <row r="27" spans="1:21" ht="24" x14ac:dyDescent="0.25">
      <c r="A27" s="3" t="s">
        <v>86</v>
      </c>
      <c r="C27" s="4">
        <v>0</v>
      </c>
      <c r="E27" s="11">
        <v>0</v>
      </c>
      <c r="F27" s="11"/>
      <c r="G27" s="11">
        <v>0</v>
      </c>
      <c r="H27" s="11"/>
      <c r="I27" s="11">
        <v>0</v>
      </c>
      <c r="K27" s="12">
        <v>0</v>
      </c>
      <c r="M27" s="4">
        <v>0</v>
      </c>
      <c r="O27" s="11">
        <v>0</v>
      </c>
      <c r="P27" s="11"/>
      <c r="Q27" s="11">
        <v>-421796622</v>
      </c>
      <c r="R27" s="11"/>
      <c r="S27" s="11">
        <v>-421796622</v>
      </c>
      <c r="U27" s="12">
        <v>-7.0684948782935141E-4</v>
      </c>
    </row>
    <row r="28" spans="1:21" ht="24" x14ac:dyDescent="0.25">
      <c r="A28" s="3" t="s">
        <v>31</v>
      </c>
      <c r="C28" s="4">
        <v>0</v>
      </c>
      <c r="E28" s="11">
        <v>128623415661</v>
      </c>
      <c r="F28" s="11"/>
      <c r="G28" s="11">
        <v>0</v>
      </c>
      <c r="H28" s="11"/>
      <c r="I28" s="11">
        <v>128623415661</v>
      </c>
      <c r="K28" s="12">
        <v>0.22989540504767403</v>
      </c>
      <c r="M28" s="4">
        <v>0</v>
      </c>
      <c r="O28" s="11">
        <v>270598475908</v>
      </c>
      <c r="P28" s="11"/>
      <c r="Q28" s="11">
        <v>111902321906</v>
      </c>
      <c r="R28" s="11"/>
      <c r="S28" s="11">
        <v>382500797814</v>
      </c>
      <c r="U28" s="12">
        <v>0.64099729330962774</v>
      </c>
    </row>
    <row r="29" spans="1:21" ht="24" x14ac:dyDescent="0.25">
      <c r="A29" s="3" t="s">
        <v>87</v>
      </c>
      <c r="C29" s="4">
        <v>0</v>
      </c>
      <c r="E29" s="11">
        <v>0</v>
      </c>
      <c r="F29" s="11"/>
      <c r="G29" s="11">
        <v>0</v>
      </c>
      <c r="H29" s="11"/>
      <c r="I29" s="11">
        <v>0</v>
      </c>
      <c r="K29" s="12">
        <v>0</v>
      </c>
      <c r="M29" s="4">
        <v>0</v>
      </c>
      <c r="O29" s="11">
        <v>0</v>
      </c>
      <c r="P29" s="11"/>
      <c r="Q29" s="11">
        <v>-1508918230</v>
      </c>
      <c r="R29" s="11"/>
      <c r="S29" s="11">
        <v>-1508918230</v>
      </c>
      <c r="U29" s="12">
        <v>-2.5286548597628919E-3</v>
      </c>
    </row>
    <row r="30" spans="1:21" ht="24" x14ac:dyDescent="0.25">
      <c r="A30" s="3" t="s">
        <v>23</v>
      </c>
      <c r="C30" s="4">
        <v>5071798039</v>
      </c>
      <c r="E30" s="11">
        <v>-4884631908</v>
      </c>
      <c r="F30" s="11"/>
      <c r="G30" s="11">
        <v>0</v>
      </c>
      <c r="H30" s="11"/>
      <c r="I30" s="11">
        <v>187166131</v>
      </c>
      <c r="K30" s="12">
        <v>3.3453188345469948E-4</v>
      </c>
      <c r="M30" s="4">
        <v>5071798039</v>
      </c>
      <c r="O30" s="11">
        <v>-4309504052</v>
      </c>
      <c r="P30" s="11"/>
      <c r="Q30" s="11">
        <v>269903545</v>
      </c>
      <c r="R30" s="11"/>
      <c r="S30" s="11">
        <v>1032197532</v>
      </c>
      <c r="U30" s="12">
        <v>1.7297632526628451E-3</v>
      </c>
    </row>
    <row r="31" spans="1:21" ht="24" x14ac:dyDescent="0.25">
      <c r="A31" s="3" t="s">
        <v>17</v>
      </c>
      <c r="C31" s="4">
        <v>1403382072</v>
      </c>
      <c r="E31" s="11">
        <v>-388275930</v>
      </c>
      <c r="F31" s="11"/>
      <c r="G31" s="11">
        <v>0</v>
      </c>
      <c r="H31" s="11"/>
      <c r="I31" s="11">
        <v>1015106142</v>
      </c>
      <c r="K31" s="12">
        <v>1.8143526704075196E-3</v>
      </c>
      <c r="M31" s="4">
        <v>1403382072</v>
      </c>
      <c r="O31" s="11">
        <v>-8058666800</v>
      </c>
      <c r="P31" s="11"/>
      <c r="Q31" s="11">
        <v>-228741588</v>
      </c>
      <c r="R31" s="11"/>
      <c r="S31" s="11">
        <v>-6884026316</v>
      </c>
      <c r="U31" s="12">
        <v>-1.153629550800048E-2</v>
      </c>
    </row>
    <row r="32" spans="1:21" ht="24" x14ac:dyDescent="0.25">
      <c r="A32" s="3" t="s">
        <v>88</v>
      </c>
      <c r="C32" s="4">
        <v>0</v>
      </c>
      <c r="E32" s="11">
        <v>0</v>
      </c>
      <c r="F32" s="11"/>
      <c r="G32" s="11">
        <v>0</v>
      </c>
      <c r="H32" s="11"/>
      <c r="I32" s="11">
        <v>0</v>
      </c>
      <c r="K32" s="12">
        <v>0</v>
      </c>
      <c r="M32" s="4">
        <v>0</v>
      </c>
      <c r="O32" s="11">
        <v>0</v>
      </c>
      <c r="P32" s="11"/>
      <c r="Q32" s="11">
        <v>-1373023761</v>
      </c>
      <c r="R32" s="11"/>
      <c r="S32" s="11">
        <v>-1373023761</v>
      </c>
      <c r="U32" s="12">
        <v>-2.3009220359293909E-3</v>
      </c>
    </row>
    <row r="33" spans="1:21" ht="24" x14ac:dyDescent="0.25">
      <c r="A33" s="3" t="s">
        <v>16</v>
      </c>
      <c r="C33" s="4">
        <v>0</v>
      </c>
      <c r="E33" s="11">
        <v>75395767508</v>
      </c>
      <c r="F33" s="11"/>
      <c r="G33" s="11">
        <v>0</v>
      </c>
      <c r="H33" s="11"/>
      <c r="I33" s="11">
        <v>75395767508</v>
      </c>
      <c r="K33" s="12">
        <v>0.13475882615195947</v>
      </c>
      <c r="M33" s="4">
        <v>46335161622</v>
      </c>
      <c r="O33" s="11">
        <v>-23361843200</v>
      </c>
      <c r="P33" s="11"/>
      <c r="Q33" s="11">
        <v>14279663289</v>
      </c>
      <c r="R33" s="11"/>
      <c r="S33" s="11">
        <v>37252981711</v>
      </c>
      <c r="U33" s="12">
        <v>6.2428785981449957E-2</v>
      </c>
    </row>
    <row r="34" spans="1:21" ht="24" x14ac:dyDescent="0.25">
      <c r="A34" s="3" t="s">
        <v>89</v>
      </c>
      <c r="C34" s="4">
        <v>0</v>
      </c>
      <c r="E34" s="11">
        <v>0</v>
      </c>
      <c r="F34" s="11"/>
      <c r="G34" s="11">
        <v>0</v>
      </c>
      <c r="H34" s="11"/>
      <c r="I34" s="11">
        <v>0</v>
      </c>
      <c r="K34" s="12">
        <v>0</v>
      </c>
      <c r="M34" s="4">
        <v>0</v>
      </c>
      <c r="O34" s="11">
        <v>0</v>
      </c>
      <c r="P34" s="11"/>
      <c r="Q34" s="11">
        <v>180166000</v>
      </c>
      <c r="R34" s="11"/>
      <c r="S34" s="11">
        <v>180166000</v>
      </c>
      <c r="U34" s="12">
        <v>3.0192333978498037E-4</v>
      </c>
    </row>
    <row r="35" spans="1:21" ht="24" x14ac:dyDescent="0.25">
      <c r="A35" s="3" t="s">
        <v>27</v>
      </c>
      <c r="C35" s="4">
        <v>0</v>
      </c>
      <c r="E35" s="11">
        <v>-3615736792</v>
      </c>
      <c r="F35" s="11"/>
      <c r="G35" s="11">
        <v>0</v>
      </c>
      <c r="H35" s="11"/>
      <c r="I35" s="11">
        <v>-3615736792</v>
      </c>
      <c r="K35" s="12">
        <v>-6.4625967991196707E-3</v>
      </c>
      <c r="M35" s="4">
        <v>21932286967</v>
      </c>
      <c r="O35" s="11">
        <v>-59381524195</v>
      </c>
      <c r="P35" s="11"/>
      <c r="Q35" s="11">
        <v>-36525762639</v>
      </c>
      <c r="R35" s="11"/>
      <c r="S35" s="11">
        <v>-73974999867</v>
      </c>
      <c r="U35" s="12">
        <v>-0.123967779827704</v>
      </c>
    </row>
    <row r="36" spans="1:21" ht="24" x14ac:dyDescent="0.25">
      <c r="A36" s="3" t="s">
        <v>33</v>
      </c>
      <c r="C36" s="4">
        <v>18019174280</v>
      </c>
      <c r="E36" s="11">
        <v>15851839402</v>
      </c>
      <c r="F36" s="11"/>
      <c r="G36" s="11">
        <v>0</v>
      </c>
      <c r="H36" s="11"/>
      <c r="I36" s="11">
        <v>33871013682</v>
      </c>
      <c r="K36" s="12">
        <v>6.0539446645714742E-2</v>
      </c>
      <c r="M36" s="4">
        <v>18019174280</v>
      </c>
      <c r="O36" s="11">
        <v>63694721977</v>
      </c>
      <c r="P36" s="11"/>
      <c r="Q36" s="11">
        <v>-29268</v>
      </c>
      <c r="R36" s="11"/>
      <c r="S36" s="11">
        <v>81713866989</v>
      </c>
      <c r="U36" s="12">
        <v>0.13693662304799206</v>
      </c>
    </row>
    <row r="37" spans="1:21" ht="24" x14ac:dyDescent="0.25">
      <c r="A37" s="3" t="s">
        <v>26</v>
      </c>
      <c r="C37" s="4">
        <v>0</v>
      </c>
      <c r="E37" s="11">
        <v>-2200350315</v>
      </c>
      <c r="F37" s="11"/>
      <c r="G37" s="11">
        <v>0</v>
      </c>
      <c r="H37" s="11"/>
      <c r="I37" s="11">
        <v>-2200350315</v>
      </c>
      <c r="K37" s="12">
        <v>-3.9328020043171768E-3</v>
      </c>
      <c r="M37" s="4">
        <v>3153483470</v>
      </c>
      <c r="O37" s="11">
        <v>-11327247167</v>
      </c>
      <c r="P37" s="11"/>
      <c r="Q37" s="11">
        <v>-22638542</v>
      </c>
      <c r="R37" s="11"/>
      <c r="S37" s="11">
        <v>-8196402239</v>
      </c>
      <c r="U37" s="12">
        <v>-1.3735583507542882E-2</v>
      </c>
    </row>
    <row r="38" spans="1:21" ht="24" x14ac:dyDescent="0.25">
      <c r="A38" s="3" t="s">
        <v>91</v>
      </c>
      <c r="C38" s="4">
        <v>0</v>
      </c>
      <c r="E38" s="11">
        <v>0</v>
      </c>
      <c r="F38" s="11"/>
      <c r="G38" s="11">
        <v>0</v>
      </c>
      <c r="H38" s="11"/>
      <c r="I38" s="11">
        <v>0</v>
      </c>
      <c r="K38" s="12">
        <v>0</v>
      </c>
      <c r="M38" s="4">
        <v>0</v>
      </c>
      <c r="O38" s="11">
        <v>0</v>
      </c>
      <c r="P38" s="11"/>
      <c r="Q38" s="11">
        <v>1887458290</v>
      </c>
      <c r="R38" s="11"/>
      <c r="S38" s="11">
        <v>1887458290</v>
      </c>
      <c r="U38" s="12">
        <v>3.163014723208863E-3</v>
      </c>
    </row>
    <row r="39" spans="1:21" ht="24" x14ac:dyDescent="0.25">
      <c r="A39" s="3" t="s">
        <v>92</v>
      </c>
      <c r="C39" s="4">
        <v>0</v>
      </c>
      <c r="E39" s="11">
        <v>0</v>
      </c>
      <c r="F39" s="11"/>
      <c r="G39" s="11">
        <v>0</v>
      </c>
      <c r="H39" s="11"/>
      <c r="I39" s="11">
        <v>0</v>
      </c>
      <c r="K39" s="12">
        <v>0</v>
      </c>
      <c r="M39" s="4">
        <v>0</v>
      </c>
      <c r="O39" s="11">
        <v>0</v>
      </c>
      <c r="P39" s="11"/>
      <c r="Q39" s="11">
        <v>-1588392830</v>
      </c>
      <c r="R39" s="11"/>
      <c r="S39" s="11">
        <v>-1588392830</v>
      </c>
      <c r="U39" s="12">
        <v>-2.6618389048106554E-3</v>
      </c>
    </row>
    <row r="40" spans="1:21" ht="24" x14ac:dyDescent="0.25">
      <c r="A40" s="3" t="s">
        <v>93</v>
      </c>
      <c r="C40" s="4">
        <v>0</v>
      </c>
      <c r="E40" s="11">
        <v>0</v>
      </c>
      <c r="F40" s="11"/>
      <c r="G40" s="11">
        <v>0</v>
      </c>
      <c r="H40" s="11"/>
      <c r="I40" s="11">
        <v>0</v>
      </c>
      <c r="K40" s="12">
        <v>0</v>
      </c>
      <c r="M40" s="4">
        <v>0</v>
      </c>
      <c r="O40" s="11">
        <v>0</v>
      </c>
      <c r="P40" s="11"/>
      <c r="Q40" s="11">
        <v>-603409533</v>
      </c>
      <c r="R40" s="11"/>
      <c r="S40" s="11">
        <v>-603409533</v>
      </c>
      <c r="U40" s="12">
        <v>-1.0111975703598643E-3</v>
      </c>
    </row>
    <row r="41" spans="1:21" ht="24" x14ac:dyDescent="0.25">
      <c r="A41" s="3" t="s">
        <v>94</v>
      </c>
      <c r="C41" s="4">
        <v>0</v>
      </c>
      <c r="E41" s="11">
        <v>0</v>
      </c>
      <c r="F41" s="11"/>
      <c r="G41" s="11">
        <v>0</v>
      </c>
      <c r="H41" s="11"/>
      <c r="I41" s="11">
        <v>0</v>
      </c>
      <c r="K41" s="12">
        <v>0</v>
      </c>
      <c r="M41" s="4">
        <v>0</v>
      </c>
      <c r="O41" s="11">
        <v>0</v>
      </c>
      <c r="P41" s="11"/>
      <c r="Q41" s="11">
        <v>-15319177653</v>
      </c>
      <c r="R41" s="11"/>
      <c r="S41" s="11">
        <v>-15319177653</v>
      </c>
      <c r="U41" s="12">
        <v>-2.5671976287164045E-2</v>
      </c>
    </row>
    <row r="42" spans="1:21" ht="24" x14ac:dyDescent="0.25">
      <c r="A42" s="3" t="s">
        <v>39</v>
      </c>
      <c r="C42" s="4">
        <v>13526016451</v>
      </c>
      <c r="E42" s="11">
        <v>-7507347564</v>
      </c>
      <c r="F42" s="11"/>
      <c r="G42" s="11">
        <v>0</v>
      </c>
      <c r="H42" s="11"/>
      <c r="I42" s="11">
        <v>6018668887</v>
      </c>
      <c r="K42" s="12">
        <v>1.0757483888248509E-2</v>
      </c>
      <c r="M42" s="4">
        <v>13526016451</v>
      </c>
      <c r="O42" s="11">
        <v>-7507347564</v>
      </c>
      <c r="P42" s="11"/>
      <c r="Q42" s="11">
        <v>0</v>
      </c>
      <c r="R42" s="11"/>
      <c r="S42" s="11">
        <v>6018668887</v>
      </c>
      <c r="U42" s="12">
        <v>1.0086123971354144E-2</v>
      </c>
    </row>
    <row r="43" spans="1:21" ht="24" x14ac:dyDescent="0.25">
      <c r="A43" s="3" t="s">
        <v>19</v>
      </c>
      <c r="C43" s="4">
        <v>0</v>
      </c>
      <c r="E43" s="11">
        <v>4716246726</v>
      </c>
      <c r="F43" s="11"/>
      <c r="G43" s="11">
        <v>0</v>
      </c>
      <c r="H43" s="11"/>
      <c r="I43" s="11">
        <v>4716246726</v>
      </c>
      <c r="K43" s="12">
        <v>8.4295961649484535E-3</v>
      </c>
      <c r="M43" s="4">
        <v>2174921584</v>
      </c>
      <c r="O43" s="11">
        <v>-8354206272</v>
      </c>
      <c r="P43" s="11"/>
      <c r="Q43" s="11">
        <v>0</v>
      </c>
      <c r="R43" s="11"/>
      <c r="S43" s="11">
        <v>-6179284688</v>
      </c>
      <c r="U43" s="12">
        <v>-1.0355284962108002E-2</v>
      </c>
    </row>
    <row r="44" spans="1:21" ht="24" x14ac:dyDescent="0.25">
      <c r="A44" s="3" t="s">
        <v>29</v>
      </c>
      <c r="C44" s="4">
        <v>0</v>
      </c>
      <c r="E44" s="11">
        <v>6834093750</v>
      </c>
      <c r="F44" s="11"/>
      <c r="G44" s="11">
        <v>0</v>
      </c>
      <c r="H44" s="11"/>
      <c r="I44" s="11">
        <v>6834093750</v>
      </c>
      <c r="K44" s="12">
        <v>1.2214935692042969E-2</v>
      </c>
      <c r="M44" s="4">
        <v>5291559278</v>
      </c>
      <c r="O44" s="11">
        <v>-1898246250</v>
      </c>
      <c r="P44" s="11"/>
      <c r="Q44" s="11">
        <v>0</v>
      </c>
      <c r="R44" s="11"/>
      <c r="S44" s="11">
        <v>3393313028</v>
      </c>
      <c r="U44" s="12">
        <v>5.6865357634051077E-3</v>
      </c>
    </row>
    <row r="45" spans="1:21" ht="24" x14ac:dyDescent="0.25">
      <c r="A45" s="3" t="s">
        <v>28</v>
      </c>
      <c r="C45" s="4">
        <v>0</v>
      </c>
      <c r="E45" s="11">
        <v>34990641677</v>
      </c>
      <c r="F45" s="11"/>
      <c r="G45" s="11">
        <v>0</v>
      </c>
      <c r="H45" s="11"/>
      <c r="I45" s="11">
        <v>34990641677</v>
      </c>
      <c r="K45" s="12">
        <v>6.254061672886381E-2</v>
      </c>
      <c r="M45" s="4">
        <v>0</v>
      </c>
      <c r="O45" s="11">
        <v>24722253193</v>
      </c>
      <c r="P45" s="11"/>
      <c r="Q45" s="11">
        <v>0</v>
      </c>
      <c r="R45" s="11"/>
      <c r="S45" s="11">
        <v>24722253193</v>
      </c>
      <c r="U45" s="12">
        <v>4.1429710661503583E-2</v>
      </c>
    </row>
    <row r="46" spans="1:21" ht="24" x14ac:dyDescent="0.25">
      <c r="A46" s="3" t="s">
        <v>37</v>
      </c>
      <c r="C46" s="4">
        <v>0</v>
      </c>
      <c r="E46" s="11">
        <v>1783023082</v>
      </c>
      <c r="F46" s="11"/>
      <c r="G46" s="11">
        <v>0</v>
      </c>
      <c r="H46" s="11"/>
      <c r="I46" s="11">
        <v>1783023082</v>
      </c>
      <c r="K46" s="12">
        <v>3.1868910613142027E-3</v>
      </c>
      <c r="M46" s="4">
        <v>0</v>
      </c>
      <c r="O46" s="11">
        <v>1783023076</v>
      </c>
      <c r="P46" s="11"/>
      <c r="Q46" s="11">
        <v>0</v>
      </c>
      <c r="R46" s="11"/>
      <c r="S46" s="11">
        <v>1783023076</v>
      </c>
      <c r="U46" s="12">
        <v>2.9880015209285261E-3</v>
      </c>
    </row>
    <row r="47" spans="1:21" ht="24" x14ac:dyDescent="0.25">
      <c r="A47" s="3" t="s">
        <v>36</v>
      </c>
      <c r="C47" s="4">
        <v>0</v>
      </c>
      <c r="E47" s="11">
        <v>-1606218541</v>
      </c>
      <c r="F47" s="11"/>
      <c r="G47" s="11">
        <v>0</v>
      </c>
      <c r="H47" s="11"/>
      <c r="I47" s="11">
        <v>-1606218541</v>
      </c>
      <c r="K47" s="12">
        <v>-2.8708789933825658E-3</v>
      </c>
      <c r="M47" s="4">
        <v>0</v>
      </c>
      <c r="O47" s="11">
        <v>-1606218541</v>
      </c>
      <c r="P47" s="11"/>
      <c r="Q47" s="11">
        <v>0</v>
      </c>
      <c r="R47" s="11"/>
      <c r="S47" s="11">
        <v>-1606218541</v>
      </c>
      <c r="U47" s="12">
        <v>-2.6917113457771077E-3</v>
      </c>
    </row>
    <row r="48" spans="1:21" x14ac:dyDescent="0.25">
      <c r="A48" s="2" t="s">
        <v>42</v>
      </c>
      <c r="C48" s="5">
        <f>SUM(C9:C47)</f>
        <v>292917841784</v>
      </c>
      <c r="E48" s="5">
        <f>SUM(E9:E47)</f>
        <v>282789662573</v>
      </c>
      <c r="G48" s="5">
        <f>SUM(G9:G47)</f>
        <v>-16220829822</v>
      </c>
      <c r="I48" s="5">
        <f>SUM(I9:I47)</f>
        <v>559486674535</v>
      </c>
      <c r="K48" s="17">
        <f>SUM(K9:K47)</f>
        <v>0.99999999999999989</v>
      </c>
      <c r="M48" s="5">
        <f>SUM(M9:M47)</f>
        <v>478876239794</v>
      </c>
      <c r="O48" s="5">
        <f>SUM(O9:O47)</f>
        <v>92591984519</v>
      </c>
      <c r="Q48" s="5">
        <f>SUM(Q9:Q47)</f>
        <v>25259409027</v>
      </c>
      <c r="S48" s="5">
        <f>SUM(S9:S47)</f>
        <v>596727633340</v>
      </c>
      <c r="U48" s="17">
        <f>SUM(U9:U47)</f>
        <v>0.99999999999999989</v>
      </c>
    </row>
    <row r="49" spans="3:17" x14ac:dyDescent="0.25">
      <c r="C49" s="4"/>
      <c r="E49" s="4"/>
      <c r="G49" s="4"/>
      <c r="M49" s="4"/>
      <c r="O49" s="4"/>
      <c r="Q49" s="4"/>
    </row>
    <row r="50" spans="3:17" x14ac:dyDescent="0.25">
      <c r="C50" s="4"/>
      <c r="E50" s="4"/>
      <c r="G50" s="4"/>
      <c r="M50" s="4"/>
      <c r="O50" s="4"/>
      <c r="Q50" s="4"/>
    </row>
  </sheetData>
  <mergeCells count="15">
    <mergeCell ref="A2:U2"/>
    <mergeCell ref="A3:U3"/>
    <mergeCell ref="A4:U4"/>
    <mergeCell ref="C6:K6"/>
    <mergeCell ref="M7"/>
    <mergeCell ref="O7"/>
    <mergeCell ref="Q7"/>
    <mergeCell ref="C7"/>
    <mergeCell ref="E7"/>
    <mergeCell ref="G7"/>
    <mergeCell ref="A5:S5"/>
    <mergeCell ref="I7:K7"/>
    <mergeCell ref="S7:U7"/>
    <mergeCell ref="A7:A8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"/>
  <sheetViews>
    <sheetView rightToLeft="1" zoomScaleNormal="100" workbookViewId="0">
      <selection activeCell="C11" sqref="C11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</row>
    <row r="3" spans="1:9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</row>
    <row r="4" spans="1:9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</row>
    <row r="5" spans="1:9" ht="25.5" x14ac:dyDescent="0.25">
      <c r="A5" s="29" t="s">
        <v>123</v>
      </c>
      <c r="B5" s="29"/>
      <c r="C5" s="29"/>
      <c r="D5" s="29"/>
      <c r="E5" s="29"/>
      <c r="F5" s="29"/>
      <c r="G5" s="29"/>
      <c r="H5" s="29"/>
    </row>
    <row r="6" spans="1:9" ht="24.75" thickBot="1" x14ac:dyDescent="0.3">
      <c r="A6" s="26" t="s">
        <v>99</v>
      </c>
      <c r="B6" s="26" t="s">
        <v>99</v>
      </c>
      <c r="C6" s="26" t="s">
        <v>121</v>
      </c>
      <c r="D6" s="26" t="s">
        <v>52</v>
      </c>
      <c r="E6" s="26" t="s">
        <v>52</v>
      </c>
      <c r="G6" s="26" t="s">
        <v>122</v>
      </c>
      <c r="H6" s="26" t="s">
        <v>53</v>
      </c>
      <c r="I6" s="26" t="s">
        <v>53</v>
      </c>
    </row>
    <row r="7" spans="1:9" ht="24.75" thickBot="1" x14ac:dyDescent="0.3">
      <c r="A7" s="26" t="s">
        <v>100</v>
      </c>
      <c r="C7" s="26" t="s">
        <v>101</v>
      </c>
      <c r="E7" s="26" t="s">
        <v>102</v>
      </c>
      <c r="G7" s="26" t="s">
        <v>101</v>
      </c>
      <c r="I7" s="26" t="s">
        <v>102</v>
      </c>
    </row>
    <row r="8" spans="1:9" ht="24" x14ac:dyDescent="0.25">
      <c r="A8" s="3" t="s">
        <v>48</v>
      </c>
      <c r="C8" s="4">
        <v>2640928372</v>
      </c>
      <c r="E8" s="2">
        <v>100</v>
      </c>
      <c r="G8" s="4">
        <v>4522472729</v>
      </c>
      <c r="I8" s="2">
        <v>100</v>
      </c>
    </row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9"/>
  <sheetViews>
    <sheetView rightToLeft="1" workbookViewId="0">
      <selection activeCell="E10" sqref="E10"/>
    </sheetView>
  </sheetViews>
  <sheetFormatPr defaultRowHeight="22.5" x14ac:dyDescent="0.25"/>
  <cols>
    <col min="1" max="1" width="42" style="2" bestFit="1" customWidth="1"/>
    <col min="2" max="2" width="1" style="2" customWidth="1"/>
    <col min="3" max="3" width="9.140625" style="2" customWidth="1"/>
    <col min="4" max="4" width="1" style="2" customWidth="1"/>
    <col min="5" max="5" width="21" style="2" customWidth="1"/>
    <col min="6" max="6" width="1" style="2" customWidth="1"/>
    <col min="7" max="7" width="9.140625" style="2" customWidth="1"/>
    <col min="8" max="16384" width="9.140625" style="2"/>
  </cols>
  <sheetData>
    <row r="2" spans="1:7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</row>
    <row r="3" spans="1:7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</row>
    <row r="4" spans="1:7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</row>
    <row r="5" spans="1:7" ht="25.5" x14ac:dyDescent="0.25">
      <c r="A5" s="29" t="s">
        <v>124</v>
      </c>
      <c r="B5" s="29"/>
      <c r="C5" s="29"/>
      <c r="D5" s="29"/>
      <c r="E5" s="29"/>
    </row>
    <row r="6" spans="1:7" ht="25.5" x14ac:dyDescent="0.25">
      <c r="A6" s="15"/>
      <c r="B6" s="15"/>
      <c r="C6" s="33" t="s">
        <v>121</v>
      </c>
      <c r="D6" s="15"/>
      <c r="E6" s="33" t="s">
        <v>122</v>
      </c>
    </row>
    <row r="7" spans="1:7" ht="24.75" thickBot="1" x14ac:dyDescent="0.3">
      <c r="A7" s="26" t="s">
        <v>103</v>
      </c>
      <c r="C7" s="28"/>
      <c r="E7" s="28"/>
      <c r="F7" s="22"/>
      <c r="G7" s="22"/>
    </row>
    <row r="8" spans="1:7" ht="24.75" thickBot="1" x14ac:dyDescent="0.3">
      <c r="A8" s="26" t="s">
        <v>103</v>
      </c>
      <c r="C8" s="26" t="s">
        <v>45</v>
      </c>
      <c r="E8" s="26" t="s">
        <v>45</v>
      </c>
      <c r="F8" s="9"/>
      <c r="G8" s="9"/>
    </row>
    <row r="9" spans="1:7" ht="24" x14ac:dyDescent="0.25">
      <c r="A9" s="3" t="s">
        <v>103</v>
      </c>
      <c r="C9" s="4">
        <v>711</v>
      </c>
      <c r="E9" s="4">
        <v>711</v>
      </c>
    </row>
  </sheetData>
  <mergeCells count="9">
    <mergeCell ref="A2:E2"/>
    <mergeCell ref="A3:E3"/>
    <mergeCell ref="A4:E4"/>
    <mergeCell ref="A7:A8"/>
    <mergeCell ref="C8"/>
    <mergeCell ref="E8"/>
    <mergeCell ref="A5:E5"/>
    <mergeCell ref="E6:E7"/>
    <mergeCell ref="C6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workbookViewId="0">
      <selection activeCell="G11" sqref="G11"/>
    </sheetView>
  </sheetViews>
  <sheetFormatPr defaultRowHeight="22.5" x14ac:dyDescent="0.25"/>
  <cols>
    <col min="1" max="1" width="34.7109375" style="2" bestFit="1" customWidth="1"/>
    <col min="2" max="2" width="1" style="2" customWidth="1"/>
    <col min="3" max="3" width="19.855468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19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  <c r="J3" s="27" t="s">
        <v>51</v>
      </c>
      <c r="K3" s="27" t="s">
        <v>51</v>
      </c>
      <c r="L3" s="27" t="s">
        <v>51</v>
      </c>
      <c r="M3" s="27" t="s">
        <v>51</v>
      </c>
      <c r="N3" s="27" t="s">
        <v>51</v>
      </c>
      <c r="O3" s="27" t="s">
        <v>51</v>
      </c>
      <c r="P3" s="27" t="s">
        <v>51</v>
      </c>
      <c r="Q3" s="27" t="s">
        <v>51</v>
      </c>
      <c r="R3" s="27" t="s">
        <v>51</v>
      </c>
      <c r="S3" s="27" t="s">
        <v>51</v>
      </c>
    </row>
    <row r="4" spans="1:19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5" spans="1:19" ht="25.5" x14ac:dyDescent="0.25">
      <c r="A5" s="29" t="s">
        <v>95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24" x14ac:dyDescent="0.25">
      <c r="A6" s="26" t="s">
        <v>3</v>
      </c>
      <c r="C6" s="26" t="s">
        <v>58</v>
      </c>
      <c r="D6" s="26" t="s">
        <v>58</v>
      </c>
      <c r="E6" s="26" t="s">
        <v>58</v>
      </c>
      <c r="F6" s="26" t="s">
        <v>58</v>
      </c>
      <c r="G6" s="26" t="s">
        <v>58</v>
      </c>
      <c r="I6" s="26" t="s">
        <v>121</v>
      </c>
      <c r="J6" s="26" t="s">
        <v>52</v>
      </c>
      <c r="K6" s="26" t="s">
        <v>52</v>
      </c>
      <c r="L6" s="26" t="s">
        <v>52</v>
      </c>
      <c r="M6" s="26" t="s">
        <v>52</v>
      </c>
      <c r="O6" s="26" t="s">
        <v>122</v>
      </c>
      <c r="P6" s="26" t="s">
        <v>53</v>
      </c>
      <c r="Q6" s="26" t="s">
        <v>53</v>
      </c>
      <c r="R6" s="26" t="s">
        <v>53</v>
      </c>
      <c r="S6" s="26" t="s">
        <v>53</v>
      </c>
    </row>
    <row r="7" spans="1:19" ht="24.75" thickBot="1" x14ac:dyDescent="0.3">
      <c r="A7" s="26" t="s">
        <v>3</v>
      </c>
      <c r="C7" s="26" t="s">
        <v>125</v>
      </c>
      <c r="E7" s="26" t="s">
        <v>59</v>
      </c>
      <c r="G7" s="26" t="s">
        <v>60</v>
      </c>
      <c r="I7" s="26" t="s">
        <v>61</v>
      </c>
      <c r="K7" s="26" t="s">
        <v>56</v>
      </c>
      <c r="M7" s="26" t="s">
        <v>62</v>
      </c>
      <c r="O7" s="26" t="s">
        <v>61</v>
      </c>
      <c r="Q7" s="26" t="s">
        <v>56</v>
      </c>
      <c r="S7" s="26" t="s">
        <v>62</v>
      </c>
    </row>
    <row r="8" spans="1:19" ht="24" x14ac:dyDescent="0.25">
      <c r="A8" s="3" t="s">
        <v>30</v>
      </c>
      <c r="C8" s="2" t="s">
        <v>63</v>
      </c>
      <c r="E8" s="4">
        <v>100033467</v>
      </c>
      <c r="G8" s="4">
        <v>575</v>
      </c>
      <c r="I8" s="4">
        <v>57519243525</v>
      </c>
      <c r="K8" s="4">
        <v>3618026871</v>
      </c>
      <c r="M8" s="4">
        <v>53901216654</v>
      </c>
      <c r="O8" s="4">
        <v>57519243525</v>
      </c>
      <c r="Q8" s="4">
        <v>3618026871</v>
      </c>
      <c r="S8" s="4">
        <v>53901216654</v>
      </c>
    </row>
    <row r="9" spans="1:19" ht="24" x14ac:dyDescent="0.25">
      <c r="A9" s="3" t="s">
        <v>32</v>
      </c>
      <c r="C9" s="2" t="s">
        <v>64</v>
      </c>
      <c r="E9" s="4">
        <v>19247188</v>
      </c>
      <c r="G9" s="4">
        <v>1700</v>
      </c>
      <c r="I9" s="4">
        <v>0</v>
      </c>
      <c r="K9" s="4">
        <v>0</v>
      </c>
      <c r="M9" s="4">
        <v>0</v>
      </c>
      <c r="O9" s="4">
        <v>32720219600</v>
      </c>
      <c r="Q9" s="4">
        <v>1517397512</v>
      </c>
      <c r="S9" s="4">
        <v>31202822088</v>
      </c>
    </row>
    <row r="10" spans="1:19" ht="24" x14ac:dyDescent="0.25">
      <c r="A10" s="3" t="s">
        <v>39</v>
      </c>
      <c r="C10" s="2" t="s">
        <v>6</v>
      </c>
      <c r="E10" s="4">
        <v>5400000</v>
      </c>
      <c r="G10" s="4">
        <v>2920</v>
      </c>
      <c r="I10" s="4">
        <v>15768000000</v>
      </c>
      <c r="K10" s="4">
        <v>2241983549</v>
      </c>
      <c r="M10" s="4">
        <v>13526016451</v>
      </c>
      <c r="O10" s="4">
        <v>15768000000</v>
      </c>
      <c r="Q10" s="4">
        <v>2241983549</v>
      </c>
      <c r="S10" s="4">
        <v>13526016451</v>
      </c>
    </row>
    <row r="11" spans="1:19" ht="24" x14ac:dyDescent="0.25">
      <c r="A11" s="3" t="s">
        <v>19</v>
      </c>
      <c r="C11" s="2" t="s">
        <v>64</v>
      </c>
      <c r="E11" s="4">
        <v>1013777</v>
      </c>
      <c r="G11" s="4">
        <v>2235</v>
      </c>
      <c r="I11" s="4">
        <v>0</v>
      </c>
      <c r="K11" s="4">
        <v>0</v>
      </c>
      <c r="M11" s="4">
        <v>0</v>
      </c>
      <c r="O11" s="4">
        <v>2265791595</v>
      </c>
      <c r="Q11" s="4">
        <v>90870011</v>
      </c>
      <c r="S11" s="4">
        <v>2174921584</v>
      </c>
    </row>
    <row r="12" spans="1:19" ht="24" x14ac:dyDescent="0.25">
      <c r="A12" s="3" t="s">
        <v>25</v>
      </c>
      <c r="C12" s="2" t="s">
        <v>67</v>
      </c>
      <c r="E12" s="4">
        <v>435234108</v>
      </c>
      <c r="G12" s="4">
        <v>400</v>
      </c>
      <c r="I12" s="4">
        <v>174093643200</v>
      </c>
      <c r="K12" s="4">
        <v>8181946678</v>
      </c>
      <c r="M12" s="4">
        <v>165911696522</v>
      </c>
      <c r="O12" s="4">
        <v>174093643200</v>
      </c>
      <c r="Q12" s="4">
        <v>8181946678</v>
      </c>
      <c r="S12" s="4">
        <v>165911696522</v>
      </c>
    </row>
    <row r="13" spans="1:19" ht="24" x14ac:dyDescent="0.25">
      <c r="A13" s="3" t="s">
        <v>22</v>
      </c>
      <c r="C13" s="2" t="s">
        <v>67</v>
      </c>
      <c r="E13" s="4">
        <v>75224104</v>
      </c>
      <c r="G13" s="4">
        <v>255</v>
      </c>
      <c r="I13" s="4">
        <v>19182146520</v>
      </c>
      <c r="K13" s="4">
        <v>2727426238</v>
      </c>
      <c r="M13" s="4">
        <v>16454720282</v>
      </c>
      <c r="O13" s="4">
        <v>19182146520</v>
      </c>
      <c r="Q13" s="4">
        <v>2727426238</v>
      </c>
      <c r="S13" s="4">
        <v>16454720282</v>
      </c>
    </row>
    <row r="14" spans="1:19" ht="24" x14ac:dyDescent="0.25">
      <c r="A14" s="3" t="s">
        <v>24</v>
      </c>
      <c r="C14" s="2" t="s">
        <v>70</v>
      </c>
      <c r="E14" s="4">
        <v>70410790</v>
      </c>
      <c r="G14" s="4">
        <v>270</v>
      </c>
      <c r="I14" s="4">
        <v>19010913300</v>
      </c>
      <c r="K14" s="4">
        <v>1126935582</v>
      </c>
      <c r="M14" s="4">
        <v>17883977718</v>
      </c>
      <c r="O14" s="4">
        <v>19010913300</v>
      </c>
      <c r="Q14" s="4">
        <v>1126935582</v>
      </c>
      <c r="S14" s="4">
        <v>17883977718</v>
      </c>
    </row>
    <row r="15" spans="1:19" ht="24" x14ac:dyDescent="0.25">
      <c r="A15" s="3" t="s">
        <v>23</v>
      </c>
      <c r="C15" s="2" t="s">
        <v>6</v>
      </c>
      <c r="E15" s="4">
        <v>3087419</v>
      </c>
      <c r="G15" s="4">
        <v>1780</v>
      </c>
      <c r="I15" s="4">
        <v>5495605820</v>
      </c>
      <c r="K15" s="4">
        <v>423807781</v>
      </c>
      <c r="M15" s="4">
        <v>5071798039</v>
      </c>
      <c r="O15" s="4">
        <v>5495605820</v>
      </c>
      <c r="Q15" s="4">
        <v>423807781</v>
      </c>
      <c r="S15" s="4">
        <v>5071798039</v>
      </c>
    </row>
    <row r="16" spans="1:19" ht="24" x14ac:dyDescent="0.25">
      <c r="A16" s="3" t="s">
        <v>26</v>
      </c>
      <c r="C16" s="2" t="s">
        <v>72</v>
      </c>
      <c r="E16" s="4">
        <v>13097756</v>
      </c>
      <c r="G16" s="4">
        <v>250</v>
      </c>
      <c r="I16" s="4">
        <v>0</v>
      </c>
      <c r="K16" s="4">
        <v>0</v>
      </c>
      <c r="M16" s="4">
        <v>0</v>
      </c>
      <c r="O16" s="4">
        <v>3274439000</v>
      </c>
      <c r="Q16" s="4">
        <v>120955530</v>
      </c>
      <c r="S16" s="4">
        <v>3153483470</v>
      </c>
    </row>
    <row r="17" spans="1:19" ht="24" x14ac:dyDescent="0.25">
      <c r="A17" s="3" t="s">
        <v>20</v>
      </c>
      <c r="C17" s="2" t="s">
        <v>68</v>
      </c>
      <c r="E17" s="4">
        <v>8883037</v>
      </c>
      <c r="G17" s="4">
        <v>3920</v>
      </c>
      <c r="I17" s="4">
        <v>0</v>
      </c>
      <c r="K17" s="4">
        <v>0</v>
      </c>
      <c r="M17" s="4">
        <v>0</v>
      </c>
      <c r="O17" s="4">
        <v>34821505040</v>
      </c>
      <c r="Q17" s="4">
        <v>1506041502</v>
      </c>
      <c r="S17" s="4">
        <v>33315463538</v>
      </c>
    </row>
    <row r="18" spans="1:19" ht="24" x14ac:dyDescent="0.25">
      <c r="A18" s="3" t="s">
        <v>16</v>
      </c>
      <c r="C18" s="2" t="s">
        <v>73</v>
      </c>
      <c r="E18" s="4">
        <v>22788507</v>
      </c>
      <c r="G18" s="4">
        <v>2160</v>
      </c>
      <c r="I18" s="4">
        <v>0</v>
      </c>
      <c r="K18" s="4">
        <v>0</v>
      </c>
      <c r="M18" s="4">
        <v>0</v>
      </c>
      <c r="O18" s="4">
        <v>49223175120</v>
      </c>
      <c r="Q18" s="4">
        <v>2888013498</v>
      </c>
      <c r="S18" s="4">
        <v>46335161622</v>
      </c>
    </row>
    <row r="19" spans="1:19" ht="24" x14ac:dyDescent="0.25">
      <c r="A19" s="3" t="s">
        <v>27</v>
      </c>
      <c r="C19" s="2" t="s">
        <v>4</v>
      </c>
      <c r="E19" s="4">
        <v>13989920</v>
      </c>
      <c r="G19" s="4">
        <v>1630</v>
      </c>
      <c r="I19" s="4">
        <v>0</v>
      </c>
      <c r="K19" s="4">
        <v>0</v>
      </c>
      <c r="M19" s="4">
        <v>0</v>
      </c>
      <c r="O19" s="4">
        <v>22803569600</v>
      </c>
      <c r="Q19" s="4">
        <v>871282633</v>
      </c>
      <c r="S19" s="4">
        <v>21932286967</v>
      </c>
    </row>
    <row r="20" spans="1:19" ht="24" x14ac:dyDescent="0.25">
      <c r="A20" s="3" t="s">
        <v>17</v>
      </c>
      <c r="C20" s="2" t="s">
        <v>74</v>
      </c>
      <c r="E20" s="4">
        <v>12600000</v>
      </c>
      <c r="G20" s="4">
        <v>120</v>
      </c>
      <c r="I20" s="4">
        <v>1512000000</v>
      </c>
      <c r="K20" s="4">
        <v>108617928</v>
      </c>
      <c r="M20" s="4">
        <v>1403382072</v>
      </c>
      <c r="O20" s="4">
        <v>1512000000</v>
      </c>
      <c r="Q20" s="4">
        <v>108617928</v>
      </c>
      <c r="S20" s="4">
        <v>1403382072</v>
      </c>
    </row>
    <row r="21" spans="1:19" ht="24" x14ac:dyDescent="0.25">
      <c r="A21" s="3" t="s">
        <v>21</v>
      </c>
      <c r="C21" s="2" t="s">
        <v>75</v>
      </c>
      <c r="E21" s="4">
        <v>19732067</v>
      </c>
      <c r="G21" s="4">
        <v>300</v>
      </c>
      <c r="I21" s="4">
        <v>0</v>
      </c>
      <c r="K21" s="4">
        <v>0</v>
      </c>
      <c r="M21" s="4">
        <v>0</v>
      </c>
      <c r="O21" s="4">
        <v>5919620100</v>
      </c>
      <c r="Q21" s="4">
        <v>278206689</v>
      </c>
      <c r="S21" s="4">
        <v>5641413411</v>
      </c>
    </row>
    <row r="22" spans="1:19" ht="24" x14ac:dyDescent="0.25">
      <c r="A22" s="3" t="s">
        <v>35</v>
      </c>
      <c r="C22" s="2" t="s">
        <v>74</v>
      </c>
      <c r="E22" s="4">
        <v>10335652</v>
      </c>
      <c r="G22" s="4">
        <v>26</v>
      </c>
      <c r="I22" s="4">
        <v>268726952</v>
      </c>
      <c r="K22" s="4">
        <v>15112634</v>
      </c>
      <c r="M22" s="4">
        <v>253614318</v>
      </c>
      <c r="O22" s="4">
        <v>268726952</v>
      </c>
      <c r="Q22" s="4">
        <v>15112634</v>
      </c>
      <c r="S22" s="4">
        <v>253614318</v>
      </c>
    </row>
    <row r="23" spans="1:19" ht="24" x14ac:dyDescent="0.25">
      <c r="A23" s="3" t="s">
        <v>29</v>
      </c>
      <c r="C23" s="2" t="s">
        <v>76</v>
      </c>
      <c r="E23" s="4">
        <v>625000</v>
      </c>
      <c r="G23" s="4">
        <v>9000</v>
      </c>
      <c r="I23" s="4">
        <v>0</v>
      </c>
      <c r="K23" s="4">
        <v>0</v>
      </c>
      <c r="M23" s="4">
        <v>0</v>
      </c>
      <c r="O23" s="4">
        <v>5625000000</v>
      </c>
      <c r="Q23" s="4">
        <v>333440722</v>
      </c>
      <c r="S23" s="4">
        <v>5291559278</v>
      </c>
    </row>
    <row r="24" spans="1:19" ht="24" x14ac:dyDescent="0.25">
      <c r="A24" s="3" t="s">
        <v>15</v>
      </c>
      <c r="C24" s="2" t="s">
        <v>77</v>
      </c>
      <c r="E24" s="4">
        <v>33226638</v>
      </c>
      <c r="G24" s="4">
        <v>1060</v>
      </c>
      <c r="I24" s="4">
        <v>0</v>
      </c>
      <c r="K24" s="4">
        <v>0</v>
      </c>
      <c r="M24" s="4">
        <v>0</v>
      </c>
      <c r="O24" s="4">
        <v>35220236280</v>
      </c>
      <c r="Q24" s="4">
        <v>0</v>
      </c>
      <c r="S24" s="4">
        <v>35220236280</v>
      </c>
    </row>
    <row r="25" spans="1:19" ht="24" x14ac:dyDescent="0.25">
      <c r="A25" s="3" t="s">
        <v>33</v>
      </c>
      <c r="C25" s="2" t="s">
        <v>71</v>
      </c>
      <c r="E25" s="4">
        <v>5144104</v>
      </c>
      <c r="G25" s="4">
        <v>3750</v>
      </c>
      <c r="I25" s="4">
        <v>19290390000</v>
      </c>
      <c r="K25" s="4">
        <v>1271215720</v>
      </c>
      <c r="M25" s="4">
        <v>18019174280</v>
      </c>
      <c r="O25" s="4">
        <v>19290390000</v>
      </c>
      <c r="Q25" s="4">
        <v>1271215720</v>
      </c>
      <c r="S25" s="4">
        <v>18019174280</v>
      </c>
    </row>
    <row r="26" spans="1:19" ht="24" x14ac:dyDescent="0.25">
      <c r="A26" s="3" t="s">
        <v>41</v>
      </c>
      <c r="C26" s="2" t="s">
        <v>65</v>
      </c>
      <c r="E26" s="4">
        <v>780000</v>
      </c>
      <c r="G26" s="4">
        <v>320</v>
      </c>
      <c r="I26" s="4">
        <v>500000000</v>
      </c>
      <c r="K26" s="4">
        <v>7754552</v>
      </c>
      <c r="M26" s="4">
        <v>492245448</v>
      </c>
      <c r="O26" s="4">
        <v>500000000</v>
      </c>
      <c r="Q26" s="4">
        <v>11625624</v>
      </c>
      <c r="S26" s="4">
        <v>488374376</v>
      </c>
    </row>
    <row r="27" spans="1:19" ht="24" x14ac:dyDescent="0.25">
      <c r="A27" s="3" t="s">
        <v>34</v>
      </c>
      <c r="C27" s="2" t="s">
        <v>66</v>
      </c>
      <c r="E27" s="4">
        <v>547922</v>
      </c>
      <c r="G27" s="4">
        <v>1350</v>
      </c>
      <c r="I27" s="4">
        <v>0</v>
      </c>
      <c r="K27" s="4">
        <v>0</v>
      </c>
      <c r="M27" s="4">
        <v>0</v>
      </c>
      <c r="O27" s="4">
        <v>0</v>
      </c>
      <c r="Q27" s="4">
        <v>0</v>
      </c>
      <c r="S27" s="4">
        <v>0</v>
      </c>
    </row>
    <row r="28" spans="1:19" ht="24.75" thickBot="1" x14ac:dyDescent="0.3">
      <c r="A28" s="3" t="s">
        <v>18</v>
      </c>
      <c r="C28" s="2" t="s">
        <v>69</v>
      </c>
      <c r="E28" s="4">
        <v>625000</v>
      </c>
      <c r="G28" s="4">
        <v>3000</v>
      </c>
      <c r="I28" s="4">
        <v>0</v>
      </c>
      <c r="K28" s="4">
        <v>0</v>
      </c>
      <c r="M28" s="4">
        <v>0</v>
      </c>
      <c r="O28" s="4">
        <v>1875000000</v>
      </c>
      <c r="Q28" s="4">
        <v>180079156</v>
      </c>
      <c r="S28" s="4">
        <v>1694920844</v>
      </c>
    </row>
    <row r="29" spans="1:19" ht="23.25" thickBot="1" x14ac:dyDescent="0.3">
      <c r="A29" s="2" t="s">
        <v>42</v>
      </c>
      <c r="C29" s="2" t="s">
        <v>42</v>
      </c>
      <c r="E29" s="2" t="s">
        <v>42</v>
      </c>
      <c r="G29" s="2" t="s">
        <v>42</v>
      </c>
      <c r="I29" s="5">
        <f>SUM(I8:I28)</f>
        <v>312640669317</v>
      </c>
      <c r="K29" s="5">
        <f>SUM(K8:K28)</f>
        <v>19722827533</v>
      </c>
      <c r="M29" s="5">
        <f>SUM(M8:M28)</f>
        <v>292917841784</v>
      </c>
      <c r="O29" s="5">
        <f>SUM(O8:O28)</f>
        <v>506389225652</v>
      </c>
      <c r="Q29" s="5">
        <f>SUM(Q8:Q28)</f>
        <v>27512985858</v>
      </c>
      <c r="S29" s="5">
        <f>SUM(S8:S28)</f>
        <v>478876239794</v>
      </c>
    </row>
    <row r="30" spans="1:19" ht="23.25" thickTop="1" x14ac:dyDescent="0.25">
      <c r="I30" s="4"/>
      <c r="M30" s="4"/>
      <c r="O30" s="4"/>
      <c r="S30" s="4"/>
    </row>
    <row r="31" spans="1:19" x14ac:dyDescent="0.25">
      <c r="I31" s="4"/>
      <c r="O31" s="4"/>
    </row>
  </sheetData>
  <mergeCells count="17"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A5:S5"/>
    <mergeCell ref="Q7"/>
    <mergeCell ref="S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"/>
  <sheetViews>
    <sheetView rightToLeft="1" zoomScaleNormal="100" workbookViewId="0">
      <selection activeCell="I20" sqref="I20"/>
    </sheetView>
  </sheetViews>
  <sheetFormatPr defaultRowHeight="22.5" x14ac:dyDescent="0.25"/>
  <cols>
    <col min="1" max="1" width="26.71093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 x14ac:dyDescent="0.25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  <c r="J3" s="27" t="s">
        <v>51</v>
      </c>
      <c r="K3" s="27" t="s">
        <v>51</v>
      </c>
      <c r="L3" s="27" t="s">
        <v>51</v>
      </c>
      <c r="M3" s="27" t="s">
        <v>51</v>
      </c>
    </row>
    <row r="4" spans="1:13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5" spans="1:13" ht="25.5" x14ac:dyDescent="0.25">
      <c r="A5" s="29" t="s">
        <v>127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4.75" thickBot="1" x14ac:dyDescent="0.3">
      <c r="A6" s="26"/>
      <c r="B6" s="26"/>
      <c r="C6" s="26" t="s">
        <v>126</v>
      </c>
      <c r="D6" s="26" t="s">
        <v>52</v>
      </c>
      <c r="E6" s="26" t="s">
        <v>52</v>
      </c>
      <c r="F6" s="26" t="s">
        <v>52</v>
      </c>
      <c r="G6" s="26" t="s">
        <v>52</v>
      </c>
      <c r="I6" s="26" t="s">
        <v>122</v>
      </c>
      <c r="J6" s="26" t="s">
        <v>53</v>
      </c>
      <c r="K6" s="26" t="s">
        <v>53</v>
      </c>
      <c r="L6" s="26" t="s">
        <v>53</v>
      </c>
      <c r="M6" s="26" t="s">
        <v>53</v>
      </c>
    </row>
    <row r="7" spans="1:13" ht="24.75" thickBot="1" x14ac:dyDescent="0.3">
      <c r="A7" s="26" t="s">
        <v>128</v>
      </c>
      <c r="C7" s="26" t="s">
        <v>55</v>
      </c>
      <c r="E7" s="26" t="s">
        <v>56</v>
      </c>
      <c r="G7" s="26" t="s">
        <v>57</v>
      </c>
      <c r="I7" s="26" t="s">
        <v>55</v>
      </c>
      <c r="K7" s="26" t="s">
        <v>56</v>
      </c>
      <c r="M7" s="26" t="s">
        <v>57</v>
      </c>
    </row>
    <row r="8" spans="1:13" ht="24.75" thickBot="1" x14ac:dyDescent="0.3">
      <c r="A8" s="3" t="s">
        <v>48</v>
      </c>
      <c r="C8" s="4">
        <v>2640928372</v>
      </c>
      <c r="E8" s="4">
        <v>0</v>
      </c>
      <c r="G8" s="4">
        <v>2640928372</v>
      </c>
      <c r="I8" s="4">
        <v>4522472729</v>
      </c>
      <c r="K8" s="4">
        <v>0</v>
      </c>
      <c r="M8" s="4">
        <v>4522472729</v>
      </c>
    </row>
    <row r="9" spans="1:13" ht="23.25" thickBot="1" x14ac:dyDescent="0.3">
      <c r="A9" s="2" t="s">
        <v>42</v>
      </c>
      <c r="C9" s="5">
        <f>SUM(C8:C8)</f>
        <v>2640928372</v>
      </c>
      <c r="E9" s="5">
        <f>SUM(E8:E8)</f>
        <v>0</v>
      </c>
      <c r="G9" s="5">
        <f>SUM(G8:G8)</f>
        <v>2640928372</v>
      </c>
      <c r="I9" s="5">
        <f>SUM(I8:I8)</f>
        <v>4522472729</v>
      </c>
      <c r="K9" s="5">
        <f>SUM(K8:K8)</f>
        <v>0</v>
      </c>
      <c r="M9" s="5">
        <f>SUM(M8:M8)</f>
        <v>4522472729</v>
      </c>
    </row>
  </sheetData>
  <mergeCells count="14">
    <mergeCell ref="A5:M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4"/>
  <sheetViews>
    <sheetView rightToLeft="1" workbookViewId="0">
      <selection activeCell="P16" sqref="P16"/>
    </sheetView>
  </sheetViews>
  <sheetFormatPr defaultRowHeight="22.5" x14ac:dyDescent="0.25"/>
  <cols>
    <col min="1" max="1" width="40" style="2" bestFit="1" customWidth="1"/>
    <col min="2" max="2" width="1" style="2" customWidth="1"/>
    <col min="3" max="3" width="13.855468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27" t="s">
        <v>105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" x14ac:dyDescent="0.25">
      <c r="A3" s="27" t="s">
        <v>51</v>
      </c>
      <c r="B3" s="27" t="s">
        <v>51</v>
      </c>
      <c r="C3" s="27" t="s">
        <v>51</v>
      </c>
      <c r="D3" s="27" t="s">
        <v>51</v>
      </c>
      <c r="E3" s="27" t="s">
        <v>51</v>
      </c>
      <c r="F3" s="27" t="s">
        <v>51</v>
      </c>
      <c r="G3" s="27" t="s">
        <v>51</v>
      </c>
      <c r="H3" s="27" t="s">
        <v>51</v>
      </c>
      <c r="I3" s="27" t="s">
        <v>51</v>
      </c>
      <c r="J3" s="27" t="s">
        <v>51</v>
      </c>
      <c r="K3" s="27" t="s">
        <v>51</v>
      </c>
      <c r="L3" s="27" t="s">
        <v>51</v>
      </c>
      <c r="M3" s="27" t="s">
        <v>51</v>
      </c>
      <c r="N3" s="27" t="s">
        <v>51</v>
      </c>
      <c r="O3" s="27" t="s">
        <v>51</v>
      </c>
      <c r="P3" s="27" t="s">
        <v>51</v>
      </c>
      <c r="Q3" s="27" t="s">
        <v>51</v>
      </c>
    </row>
    <row r="4" spans="1:17" ht="24" x14ac:dyDescent="0.25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5" spans="1:17" ht="25.5" x14ac:dyDescent="0.25">
      <c r="A5" s="29" t="s">
        <v>129</v>
      </c>
      <c r="B5" s="29"/>
      <c r="C5" s="29"/>
      <c r="D5" s="29"/>
      <c r="E5" s="29"/>
      <c r="F5" s="29"/>
      <c r="G5" s="29"/>
      <c r="H5" s="29"/>
    </row>
    <row r="6" spans="1:17" ht="24.75" thickBot="1" x14ac:dyDescent="0.3">
      <c r="A6" s="26" t="s">
        <v>3</v>
      </c>
      <c r="C6" s="26" t="s">
        <v>121</v>
      </c>
      <c r="D6" s="26" t="s">
        <v>52</v>
      </c>
      <c r="E6" s="26" t="s">
        <v>52</v>
      </c>
      <c r="F6" s="26" t="s">
        <v>52</v>
      </c>
      <c r="G6" s="26" t="s">
        <v>52</v>
      </c>
      <c r="H6" s="26" t="s">
        <v>52</v>
      </c>
      <c r="I6" s="26" t="s">
        <v>52</v>
      </c>
      <c r="K6" s="26" t="s">
        <v>122</v>
      </c>
      <c r="L6" s="26" t="s">
        <v>53</v>
      </c>
      <c r="M6" s="26" t="s">
        <v>53</v>
      </c>
      <c r="N6" s="26" t="s">
        <v>53</v>
      </c>
      <c r="O6" s="26" t="s">
        <v>53</v>
      </c>
      <c r="P6" s="26" t="s">
        <v>53</v>
      </c>
      <c r="Q6" s="26" t="s">
        <v>53</v>
      </c>
    </row>
    <row r="7" spans="1:17" ht="24.75" thickBot="1" x14ac:dyDescent="0.3">
      <c r="A7" s="26" t="s">
        <v>3</v>
      </c>
      <c r="C7" s="26" t="s">
        <v>7</v>
      </c>
      <c r="E7" s="7" t="s">
        <v>130</v>
      </c>
      <c r="G7" s="26" t="s">
        <v>78</v>
      </c>
      <c r="I7" s="26" t="s">
        <v>80</v>
      </c>
      <c r="K7" s="26" t="s">
        <v>7</v>
      </c>
      <c r="M7" s="7" t="s">
        <v>130</v>
      </c>
      <c r="O7" s="26" t="s">
        <v>78</v>
      </c>
      <c r="Q7" s="26" t="s">
        <v>80</v>
      </c>
    </row>
    <row r="8" spans="1:17" ht="24" x14ac:dyDescent="0.25">
      <c r="A8" s="3" t="s">
        <v>24</v>
      </c>
      <c r="C8" s="4">
        <v>66906137</v>
      </c>
      <c r="E8" s="4">
        <v>287741637296</v>
      </c>
      <c r="G8" s="4">
        <v>286796887991</v>
      </c>
      <c r="I8" s="4">
        <v>944749305</v>
      </c>
      <c r="K8" s="4">
        <v>75446182</v>
      </c>
      <c r="M8" s="4">
        <v>325556004046</v>
      </c>
      <c r="O8" s="4">
        <v>323404268123</v>
      </c>
      <c r="Q8" s="11">
        <v>2151735923</v>
      </c>
    </row>
    <row r="9" spans="1:17" ht="24" x14ac:dyDescent="0.25">
      <c r="A9" s="3" t="s">
        <v>20</v>
      </c>
      <c r="C9" s="4">
        <v>3270000</v>
      </c>
      <c r="E9" s="4">
        <v>60922613854</v>
      </c>
      <c r="G9" s="4">
        <v>81913696114</v>
      </c>
      <c r="I9" s="11">
        <v>-20991082260</v>
      </c>
      <c r="K9" s="4">
        <v>12750913</v>
      </c>
      <c r="M9" s="4">
        <v>292262416363</v>
      </c>
      <c r="O9" s="4">
        <v>319411135792</v>
      </c>
      <c r="Q9" s="11">
        <v>-27148719429</v>
      </c>
    </row>
    <row r="10" spans="1:17" ht="24" x14ac:dyDescent="0.25">
      <c r="A10" s="3" t="s">
        <v>30</v>
      </c>
      <c r="C10" s="4">
        <v>868763</v>
      </c>
      <c r="E10" s="4">
        <v>3623246121</v>
      </c>
      <c r="G10" s="4">
        <v>4414805084</v>
      </c>
      <c r="I10" s="11">
        <v>-791558963</v>
      </c>
      <c r="K10" s="4">
        <v>868763</v>
      </c>
      <c r="M10" s="4">
        <v>3623246121</v>
      </c>
      <c r="O10" s="4">
        <v>4414805084</v>
      </c>
      <c r="Q10" s="11">
        <v>-791558963</v>
      </c>
    </row>
    <row r="11" spans="1:17" ht="24" x14ac:dyDescent="0.25">
      <c r="A11" s="3" t="s">
        <v>35</v>
      </c>
      <c r="C11" s="4">
        <v>0</v>
      </c>
      <c r="E11" s="4">
        <v>0</v>
      </c>
      <c r="G11" s="4">
        <v>0</v>
      </c>
      <c r="I11" s="11">
        <v>0</v>
      </c>
      <c r="K11" s="4">
        <v>513601</v>
      </c>
      <c r="M11" s="4">
        <v>1182422514</v>
      </c>
      <c r="O11" s="4">
        <v>1161750098</v>
      </c>
      <c r="Q11" s="11">
        <v>20672416</v>
      </c>
    </row>
    <row r="12" spans="1:17" ht="24" x14ac:dyDescent="0.25">
      <c r="A12" s="3" t="s">
        <v>15</v>
      </c>
      <c r="C12" s="4">
        <v>12836380</v>
      </c>
      <c r="E12" s="4">
        <v>101110829564</v>
      </c>
      <c r="G12" s="4">
        <v>103100828591</v>
      </c>
      <c r="I12" s="11">
        <v>-1989999027</v>
      </c>
      <c r="K12" s="4">
        <v>28498485</v>
      </c>
      <c r="M12" s="4">
        <v>248037260431</v>
      </c>
      <c r="O12" s="4">
        <v>228897665640</v>
      </c>
      <c r="Q12" s="11">
        <v>19139594791</v>
      </c>
    </row>
    <row r="13" spans="1:17" ht="24" x14ac:dyDescent="0.25">
      <c r="A13" s="3" t="s">
        <v>21</v>
      </c>
      <c r="C13" s="4">
        <v>4087510</v>
      </c>
      <c r="E13" s="4">
        <v>14131799662</v>
      </c>
      <c r="G13" s="4">
        <v>19298277609</v>
      </c>
      <c r="I13" s="11">
        <v>-5166477947</v>
      </c>
      <c r="K13" s="4">
        <v>8861334</v>
      </c>
      <c r="M13" s="4">
        <v>37731071592</v>
      </c>
      <c r="O13" s="4">
        <v>42044079001</v>
      </c>
      <c r="Q13" s="11">
        <v>-4313007409</v>
      </c>
    </row>
    <row r="14" spans="1:17" ht="24" x14ac:dyDescent="0.25">
      <c r="A14" s="3" t="s">
        <v>18</v>
      </c>
      <c r="C14" s="4">
        <v>625000</v>
      </c>
      <c r="E14" s="4">
        <v>4982675691</v>
      </c>
      <c r="G14" s="4">
        <v>5422877499</v>
      </c>
      <c r="I14" s="11">
        <v>-440201808</v>
      </c>
      <c r="K14" s="4">
        <v>625000</v>
      </c>
      <c r="M14" s="4">
        <v>4982675691</v>
      </c>
      <c r="O14" s="4">
        <v>5422877499</v>
      </c>
      <c r="Q14" s="11">
        <v>-440201808</v>
      </c>
    </row>
    <row r="15" spans="1:17" ht="24" x14ac:dyDescent="0.25">
      <c r="A15" s="3" t="s">
        <v>22</v>
      </c>
      <c r="C15" s="4">
        <v>56378892</v>
      </c>
      <c r="E15" s="4">
        <v>181657756664</v>
      </c>
      <c r="G15" s="4">
        <v>199346507589</v>
      </c>
      <c r="I15" s="11">
        <v>-17688750925</v>
      </c>
      <c r="K15" s="4">
        <v>122917490</v>
      </c>
      <c r="M15" s="4">
        <v>424836483177</v>
      </c>
      <c r="O15" s="4">
        <v>434616067634</v>
      </c>
      <c r="Q15" s="11">
        <v>-9779584457</v>
      </c>
    </row>
    <row r="16" spans="1:17" ht="24" x14ac:dyDescent="0.25">
      <c r="A16" s="3" t="s">
        <v>41</v>
      </c>
      <c r="C16" s="4">
        <v>1562500</v>
      </c>
      <c r="E16" s="4">
        <v>5079142676</v>
      </c>
      <c r="G16" s="4">
        <v>4081827940</v>
      </c>
      <c r="I16" s="11">
        <v>997314736</v>
      </c>
      <c r="K16" s="4">
        <v>1562500</v>
      </c>
      <c r="M16" s="4">
        <v>5079142676</v>
      </c>
      <c r="O16" s="4">
        <v>4081827940</v>
      </c>
      <c r="Q16" s="11">
        <v>997314736</v>
      </c>
    </row>
    <row r="17" spans="1:17" ht="24" x14ac:dyDescent="0.25">
      <c r="A17" s="3" t="s">
        <v>25</v>
      </c>
      <c r="C17" s="4">
        <v>113610642</v>
      </c>
      <c r="E17" s="4">
        <v>584815099503</v>
      </c>
      <c r="G17" s="4">
        <v>534302447632</v>
      </c>
      <c r="I17" s="11">
        <v>50512651871</v>
      </c>
      <c r="K17" s="4">
        <v>155093025</v>
      </c>
      <c r="M17" s="4">
        <v>825674315431</v>
      </c>
      <c r="O17" s="4">
        <v>786715284233</v>
      </c>
      <c r="Q17" s="11">
        <v>38959031198</v>
      </c>
    </row>
    <row r="18" spans="1:17" ht="24" x14ac:dyDescent="0.25">
      <c r="A18" s="3" t="s">
        <v>32</v>
      </c>
      <c r="C18" s="4">
        <v>12590441</v>
      </c>
      <c r="E18" s="4">
        <v>116561443248</v>
      </c>
      <c r="G18" s="4">
        <v>138168918052</v>
      </c>
      <c r="I18" s="11">
        <v>-21607474804</v>
      </c>
      <c r="K18" s="4">
        <v>12619107</v>
      </c>
      <c r="M18" s="4">
        <v>116828102243</v>
      </c>
      <c r="O18" s="4">
        <v>138483501965</v>
      </c>
      <c r="Q18" s="11">
        <v>-21655399722</v>
      </c>
    </row>
    <row r="19" spans="1:17" ht="24" x14ac:dyDescent="0.25">
      <c r="A19" s="3" t="s">
        <v>34</v>
      </c>
      <c r="C19" s="4">
        <v>0</v>
      </c>
      <c r="E19" s="4">
        <v>0</v>
      </c>
      <c r="G19" s="4">
        <v>0</v>
      </c>
      <c r="I19" s="11">
        <f t="shared" ref="I19:I41" si="0">E19-G19</f>
        <v>0</v>
      </c>
      <c r="K19" s="4">
        <v>687000</v>
      </c>
      <c r="M19" s="4">
        <v>17543121189</v>
      </c>
      <c r="O19" s="4">
        <v>14634926446</v>
      </c>
      <c r="Q19" s="11">
        <v>2908194743</v>
      </c>
    </row>
    <row r="20" spans="1:17" ht="24" x14ac:dyDescent="0.25">
      <c r="A20" s="3" t="s">
        <v>81</v>
      </c>
      <c r="C20" s="4">
        <v>0</v>
      </c>
      <c r="E20" s="4">
        <v>0</v>
      </c>
      <c r="G20" s="4">
        <v>0</v>
      </c>
      <c r="I20" s="4">
        <f t="shared" si="0"/>
        <v>0</v>
      </c>
      <c r="K20" s="4">
        <v>3935776</v>
      </c>
      <c r="M20" s="4">
        <v>71399007108</v>
      </c>
      <c r="O20" s="4">
        <v>85015542225</v>
      </c>
      <c r="Q20" s="11">
        <v>-13616535117</v>
      </c>
    </row>
    <row r="21" spans="1:17" ht="24" x14ac:dyDescent="0.25">
      <c r="A21" s="3" t="s">
        <v>82</v>
      </c>
      <c r="C21" s="4">
        <v>0</v>
      </c>
      <c r="E21" s="4">
        <v>0</v>
      </c>
      <c r="G21" s="4">
        <v>0</v>
      </c>
      <c r="I21" s="4">
        <f t="shared" si="0"/>
        <v>0</v>
      </c>
      <c r="K21" s="4">
        <v>3159641</v>
      </c>
      <c r="M21" s="4">
        <v>34502142281</v>
      </c>
      <c r="O21" s="4">
        <v>36496574000</v>
      </c>
      <c r="Q21" s="11">
        <v>-1994431719</v>
      </c>
    </row>
    <row r="22" spans="1:17" ht="24" x14ac:dyDescent="0.25">
      <c r="A22" s="3" t="s">
        <v>83</v>
      </c>
      <c r="C22" s="4">
        <v>0</v>
      </c>
      <c r="E22" s="4">
        <v>0</v>
      </c>
      <c r="G22" s="4">
        <v>0</v>
      </c>
      <c r="I22" s="4">
        <f t="shared" si="0"/>
        <v>0</v>
      </c>
      <c r="K22" s="4">
        <v>4053668</v>
      </c>
      <c r="M22" s="4">
        <v>76464968407</v>
      </c>
      <c r="O22" s="4">
        <v>80349200587</v>
      </c>
      <c r="Q22" s="11">
        <v>-3884232180</v>
      </c>
    </row>
    <row r="23" spans="1:17" ht="24" x14ac:dyDescent="0.25">
      <c r="A23" s="3" t="s">
        <v>84</v>
      </c>
      <c r="C23" s="4">
        <v>0</v>
      </c>
      <c r="E23" s="4">
        <v>0</v>
      </c>
      <c r="G23" s="4">
        <v>0</v>
      </c>
      <c r="I23" s="4">
        <f t="shared" si="0"/>
        <v>0</v>
      </c>
      <c r="K23" s="4">
        <v>3505604</v>
      </c>
      <c r="M23" s="4">
        <v>15841392753</v>
      </c>
      <c r="O23" s="4">
        <v>21148266723</v>
      </c>
      <c r="Q23" s="11">
        <v>-5306873970</v>
      </c>
    </row>
    <row r="24" spans="1:17" ht="24" x14ac:dyDescent="0.25">
      <c r="A24" s="3" t="s">
        <v>85</v>
      </c>
      <c r="C24" s="4">
        <v>0</v>
      </c>
      <c r="E24" s="4">
        <v>0</v>
      </c>
      <c r="G24" s="4">
        <v>0</v>
      </c>
      <c r="I24" s="4">
        <f t="shared" si="0"/>
        <v>0</v>
      </c>
      <c r="K24" s="4">
        <v>5298989</v>
      </c>
      <c r="M24" s="4">
        <v>28444284086</v>
      </c>
      <c r="O24" s="4">
        <v>29287077685</v>
      </c>
      <c r="Q24" s="11">
        <v>-842793599</v>
      </c>
    </row>
    <row r="25" spans="1:17" ht="24" x14ac:dyDescent="0.25">
      <c r="A25" s="3" t="s">
        <v>40</v>
      </c>
      <c r="C25" s="4">
        <v>0</v>
      </c>
      <c r="E25" s="4">
        <v>0</v>
      </c>
      <c r="G25" s="4">
        <v>0</v>
      </c>
      <c r="I25" s="4">
        <f t="shared" si="0"/>
        <v>0</v>
      </c>
      <c r="K25" s="4">
        <v>12837776</v>
      </c>
      <c r="M25" s="4">
        <v>63005238154</v>
      </c>
      <c r="O25" s="4">
        <v>83076656925</v>
      </c>
      <c r="Q25" s="11">
        <v>-20071418771</v>
      </c>
    </row>
    <row r="26" spans="1:17" ht="24" x14ac:dyDescent="0.25">
      <c r="A26" s="3" t="s">
        <v>86</v>
      </c>
      <c r="C26" s="4">
        <v>0</v>
      </c>
      <c r="E26" s="4">
        <v>0</v>
      </c>
      <c r="G26" s="4">
        <v>0</v>
      </c>
      <c r="I26" s="4">
        <f t="shared" si="0"/>
        <v>0</v>
      </c>
      <c r="K26" s="4">
        <v>1868006</v>
      </c>
      <c r="M26" s="4">
        <v>15844571729</v>
      </c>
      <c r="O26" s="4">
        <v>16266368351</v>
      </c>
      <c r="Q26" s="11">
        <v>-421796622</v>
      </c>
    </row>
    <row r="27" spans="1:17" ht="24" x14ac:dyDescent="0.25">
      <c r="A27" s="3" t="s">
        <v>31</v>
      </c>
      <c r="C27" s="4">
        <v>0</v>
      </c>
      <c r="E27" s="4">
        <v>0</v>
      </c>
      <c r="G27" s="4">
        <v>0</v>
      </c>
      <c r="I27" s="4">
        <f t="shared" si="0"/>
        <v>0</v>
      </c>
      <c r="K27" s="4">
        <v>139105912</v>
      </c>
      <c r="M27" s="4">
        <v>960691387620</v>
      </c>
      <c r="O27" s="4">
        <v>848789065714</v>
      </c>
      <c r="Q27" s="11">
        <v>111902321906</v>
      </c>
    </row>
    <row r="28" spans="1:17" ht="24" x14ac:dyDescent="0.25">
      <c r="A28" s="3" t="s">
        <v>87</v>
      </c>
      <c r="C28" s="4">
        <v>0</v>
      </c>
      <c r="E28" s="4">
        <v>0</v>
      </c>
      <c r="G28" s="4">
        <v>0</v>
      </c>
      <c r="I28" s="4">
        <f t="shared" si="0"/>
        <v>0</v>
      </c>
      <c r="K28" s="4">
        <v>1800000</v>
      </c>
      <c r="M28" s="4">
        <v>8081676170</v>
      </c>
      <c r="O28" s="4">
        <v>9590594400</v>
      </c>
      <c r="Q28" s="11">
        <v>-1508918230</v>
      </c>
    </row>
    <row r="29" spans="1:17" ht="24" x14ac:dyDescent="0.25">
      <c r="A29" s="3" t="s">
        <v>23</v>
      </c>
      <c r="C29" s="4">
        <v>0</v>
      </c>
      <c r="E29" s="4">
        <v>0</v>
      </c>
      <c r="G29" s="4">
        <v>0</v>
      </c>
      <c r="I29" s="4">
        <f t="shared" si="0"/>
        <v>0</v>
      </c>
      <c r="K29" s="4">
        <v>927336</v>
      </c>
      <c r="M29" s="4">
        <v>14234461007</v>
      </c>
      <c r="O29" s="4">
        <v>13964557462</v>
      </c>
      <c r="Q29" s="11">
        <v>269903545</v>
      </c>
    </row>
    <row r="30" spans="1:17" ht="24" x14ac:dyDescent="0.25">
      <c r="A30" s="3" t="s">
        <v>17</v>
      </c>
      <c r="C30" s="4">
        <v>0</v>
      </c>
      <c r="E30" s="4">
        <v>0</v>
      </c>
      <c r="G30" s="4">
        <v>0</v>
      </c>
      <c r="I30" s="4">
        <f t="shared" si="0"/>
        <v>0</v>
      </c>
      <c r="K30" s="4">
        <v>400000</v>
      </c>
      <c r="M30" s="4">
        <v>836245802</v>
      </c>
      <c r="O30" s="4">
        <v>1064987390</v>
      </c>
      <c r="Q30" s="11">
        <v>-228741588</v>
      </c>
    </row>
    <row r="31" spans="1:17" ht="24" x14ac:dyDescent="0.25">
      <c r="A31" s="3" t="s">
        <v>88</v>
      </c>
      <c r="C31" s="4">
        <v>0</v>
      </c>
      <c r="E31" s="4">
        <v>0</v>
      </c>
      <c r="G31" s="4">
        <v>0</v>
      </c>
      <c r="I31" s="4">
        <f t="shared" si="0"/>
        <v>0</v>
      </c>
      <c r="K31" s="4">
        <v>15528184</v>
      </c>
      <c r="M31" s="4">
        <v>70403405808</v>
      </c>
      <c r="O31" s="4">
        <v>71776429569</v>
      </c>
      <c r="Q31" s="11">
        <v>-1373023761</v>
      </c>
    </row>
    <row r="32" spans="1:17" ht="24" x14ac:dyDescent="0.25">
      <c r="A32" s="3" t="s">
        <v>16</v>
      </c>
      <c r="C32" s="4">
        <v>0</v>
      </c>
      <c r="E32" s="4">
        <v>0</v>
      </c>
      <c r="G32" s="4">
        <v>0</v>
      </c>
      <c r="I32" s="4">
        <f t="shared" si="0"/>
        <v>0</v>
      </c>
      <c r="K32" s="4">
        <v>14924721</v>
      </c>
      <c r="M32" s="4">
        <v>111935499007</v>
      </c>
      <c r="O32" s="4">
        <v>97655835718</v>
      </c>
      <c r="Q32" s="11">
        <v>14279663289</v>
      </c>
    </row>
    <row r="33" spans="1:17" ht="24" x14ac:dyDescent="0.25">
      <c r="A33" s="3" t="s">
        <v>89</v>
      </c>
      <c r="C33" s="4">
        <v>0</v>
      </c>
      <c r="E33" s="4">
        <v>0</v>
      </c>
      <c r="G33" s="4">
        <v>0</v>
      </c>
      <c r="I33" s="4">
        <f t="shared" si="0"/>
        <v>0</v>
      </c>
      <c r="K33" s="4">
        <v>20000000</v>
      </c>
      <c r="M33" s="4">
        <v>30280000000</v>
      </c>
      <c r="O33" s="4">
        <v>30099834000</v>
      </c>
      <c r="Q33" s="11">
        <v>180166000</v>
      </c>
    </row>
    <row r="34" spans="1:17" ht="24" x14ac:dyDescent="0.25">
      <c r="A34" s="3" t="s">
        <v>27</v>
      </c>
      <c r="C34" s="4">
        <v>0</v>
      </c>
      <c r="E34" s="4">
        <v>0</v>
      </c>
      <c r="G34" s="4">
        <v>0</v>
      </c>
      <c r="I34" s="4">
        <f t="shared" si="0"/>
        <v>0</v>
      </c>
      <c r="K34" s="4">
        <v>35528080</v>
      </c>
      <c r="M34" s="4">
        <v>395044163094</v>
      </c>
      <c r="O34" s="4">
        <v>431569925733</v>
      </c>
      <c r="Q34" s="11">
        <v>-36525762639</v>
      </c>
    </row>
    <row r="35" spans="1:17" ht="24" x14ac:dyDescent="0.25">
      <c r="A35" s="3" t="s">
        <v>33</v>
      </c>
      <c r="C35" s="4">
        <v>0</v>
      </c>
      <c r="E35" s="4">
        <v>0</v>
      </c>
      <c r="G35" s="4">
        <v>0</v>
      </c>
      <c r="I35" s="4">
        <f t="shared" si="0"/>
        <v>0</v>
      </c>
      <c r="K35" s="4">
        <v>1</v>
      </c>
      <c r="M35" s="4">
        <v>1</v>
      </c>
      <c r="O35" s="4">
        <v>29269</v>
      </c>
      <c r="Q35" s="11">
        <v>-29268</v>
      </c>
    </row>
    <row r="36" spans="1:17" ht="24" x14ac:dyDescent="0.25">
      <c r="A36" s="3" t="s">
        <v>26</v>
      </c>
      <c r="C36" s="4">
        <v>0</v>
      </c>
      <c r="E36" s="4">
        <v>0</v>
      </c>
      <c r="G36" s="4">
        <v>0</v>
      </c>
      <c r="I36" s="4">
        <f t="shared" si="0"/>
        <v>0</v>
      </c>
      <c r="K36" s="4">
        <v>2641895</v>
      </c>
      <c r="M36" s="4">
        <v>9851782201</v>
      </c>
      <c r="O36" s="4">
        <v>9874420743</v>
      </c>
      <c r="Q36" s="11">
        <v>-22638542</v>
      </c>
    </row>
    <row r="37" spans="1:17" ht="24" x14ac:dyDescent="0.25">
      <c r="A37" s="3" t="s">
        <v>90</v>
      </c>
      <c r="C37" s="4">
        <v>0</v>
      </c>
      <c r="E37" s="4">
        <v>0</v>
      </c>
      <c r="G37" s="4">
        <v>0</v>
      </c>
      <c r="I37" s="4">
        <f t="shared" si="0"/>
        <v>0</v>
      </c>
      <c r="K37" s="4">
        <v>63575746</v>
      </c>
      <c r="M37" s="4">
        <v>353481147760</v>
      </c>
      <c r="O37" s="4">
        <v>353481147760</v>
      </c>
      <c r="Q37" s="11">
        <v>0</v>
      </c>
    </row>
    <row r="38" spans="1:17" ht="24" x14ac:dyDescent="0.25">
      <c r="A38" s="3" t="s">
        <v>91</v>
      </c>
      <c r="C38" s="4">
        <v>0</v>
      </c>
      <c r="E38" s="4">
        <v>0</v>
      </c>
      <c r="G38" s="4">
        <v>0</v>
      </c>
      <c r="I38" s="4">
        <f t="shared" si="0"/>
        <v>0</v>
      </c>
      <c r="K38" s="4">
        <v>20000000</v>
      </c>
      <c r="M38" s="4">
        <v>32167458290</v>
      </c>
      <c r="O38" s="4">
        <v>30280000000</v>
      </c>
      <c r="Q38" s="11">
        <v>1887458290</v>
      </c>
    </row>
    <row r="39" spans="1:17" ht="24" x14ac:dyDescent="0.25">
      <c r="A39" s="3" t="s">
        <v>92</v>
      </c>
      <c r="C39" s="4">
        <v>0</v>
      </c>
      <c r="E39" s="4">
        <v>0</v>
      </c>
      <c r="G39" s="4">
        <v>0</v>
      </c>
      <c r="I39" s="4">
        <f t="shared" si="0"/>
        <v>0</v>
      </c>
      <c r="K39" s="4">
        <v>29054425</v>
      </c>
      <c r="M39" s="4">
        <v>106861831818</v>
      </c>
      <c r="O39" s="4">
        <v>108450224648</v>
      </c>
      <c r="Q39" s="11">
        <v>-1588392830</v>
      </c>
    </row>
    <row r="40" spans="1:17" ht="24" x14ac:dyDescent="0.25">
      <c r="A40" s="3" t="s">
        <v>93</v>
      </c>
      <c r="C40" s="4">
        <v>0</v>
      </c>
      <c r="E40" s="4">
        <v>0</v>
      </c>
      <c r="G40" s="4">
        <v>0</v>
      </c>
      <c r="I40" s="4">
        <f t="shared" si="0"/>
        <v>0</v>
      </c>
      <c r="K40" s="4">
        <v>8985692</v>
      </c>
      <c r="M40" s="4">
        <v>30739775475</v>
      </c>
      <c r="O40" s="4">
        <v>31343185008</v>
      </c>
      <c r="Q40" s="11">
        <v>-603409533</v>
      </c>
    </row>
    <row r="41" spans="1:17" ht="24" x14ac:dyDescent="0.25">
      <c r="A41" s="3" t="s">
        <v>94</v>
      </c>
      <c r="C41" s="4">
        <v>0</v>
      </c>
      <c r="E41" s="4">
        <v>0</v>
      </c>
      <c r="G41" s="4">
        <v>0</v>
      </c>
      <c r="I41" s="4">
        <f t="shared" si="0"/>
        <v>0</v>
      </c>
      <c r="K41" s="4">
        <v>26931335</v>
      </c>
      <c r="M41" s="4">
        <v>78735022968</v>
      </c>
      <c r="O41" s="4">
        <v>94054200621</v>
      </c>
      <c r="Q41" s="11">
        <v>-15319177653</v>
      </c>
    </row>
    <row r="42" spans="1:17" ht="23.25" thickBot="1" x14ac:dyDescent="0.3">
      <c r="A42" s="2" t="s">
        <v>42</v>
      </c>
      <c r="C42" s="2" t="s">
        <v>42</v>
      </c>
      <c r="E42" s="5">
        <f>SUM(E8:E41)</f>
        <v>1360626244279</v>
      </c>
      <c r="G42" s="5">
        <f>SUM(G8:G41)</f>
        <v>1376847074101</v>
      </c>
      <c r="I42" s="14">
        <f>SUM(I8:I41)</f>
        <v>-16220829822</v>
      </c>
      <c r="K42" s="2" t="s">
        <v>42</v>
      </c>
      <c r="M42" s="5">
        <f>SUM(M8:M41)</f>
        <v>4812181723013</v>
      </c>
      <c r="O42" s="5">
        <f>SUM(O8:O41)</f>
        <v>4786922313986</v>
      </c>
      <c r="Q42" s="5">
        <f>SUM(Q8:Q41)</f>
        <v>25259409027</v>
      </c>
    </row>
    <row r="43" spans="1:17" ht="23.25" thickTop="1" x14ac:dyDescent="0.25">
      <c r="I43" s="4"/>
      <c r="Q43" s="4"/>
    </row>
    <row r="44" spans="1:17" x14ac:dyDescent="0.25">
      <c r="Q44" s="4"/>
    </row>
  </sheetData>
  <mergeCells count="13">
    <mergeCell ref="A2:Q2"/>
    <mergeCell ref="A3:Q3"/>
    <mergeCell ref="A4:Q4"/>
    <mergeCell ref="K7"/>
    <mergeCell ref="O7"/>
    <mergeCell ref="Q7"/>
    <mergeCell ref="K6:Q6"/>
    <mergeCell ref="A6:A7"/>
    <mergeCell ref="C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2024-07-30T12:38:26Z</dcterms:modified>
</cp:coreProperties>
</file>