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4\"/>
    </mc:Choice>
  </mc:AlternateContent>
  <xr:revisionPtr revIDLastSave="0" documentId="13_ncr:1_{94BAA5D9-505A-4D32-A85A-0E3BF7867DC8}" xr6:coauthVersionLast="47" xr6:coauthVersionMax="47" xr10:uidLastSave="{00000000-0000-0000-0000-000000000000}"/>
  <bookViews>
    <workbookView xWindow="28680" yWindow="-120" windowWidth="29040" windowHeight="15720" tabRatio="829" activeTab="1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درآمد سود سهام" sheetId="8" r:id="rId6"/>
    <sheet name="سود سپرده بانکی" sheetId="7" r:id="rId7"/>
    <sheet name="درآمد ناشی از فروش" sheetId="10" r:id="rId8"/>
    <sheet name="درآمد ناشی از تغییر قیمت اوراق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G9" i="15"/>
  <c r="E9" i="15"/>
  <c r="U43" i="11"/>
  <c r="Q43" i="11"/>
  <c r="K43" i="11"/>
  <c r="I43" i="11"/>
  <c r="I16" i="10"/>
  <c r="E16" i="10"/>
  <c r="G16" i="10"/>
  <c r="M16" i="10"/>
  <c r="O16" i="10"/>
  <c r="Q39" i="9"/>
  <c r="I39" i="9"/>
  <c r="I29" i="8"/>
  <c r="K29" i="8"/>
  <c r="M29" i="8"/>
  <c r="O29" i="8"/>
  <c r="Q29" i="8"/>
  <c r="S29" i="8"/>
  <c r="C9" i="6"/>
  <c r="E9" i="6"/>
  <c r="G9" i="6"/>
  <c r="I9" i="6"/>
  <c r="K9" i="6"/>
  <c r="Y43" i="1"/>
  <c r="I9" i="13"/>
  <c r="E9" i="13"/>
  <c r="S43" i="11"/>
  <c r="O43" i="11"/>
  <c r="M43" i="11"/>
  <c r="G43" i="11"/>
  <c r="E43" i="11"/>
  <c r="C43" i="11"/>
  <c r="O39" i="9"/>
  <c r="M39" i="9"/>
  <c r="G39" i="9"/>
  <c r="E39" i="9"/>
  <c r="M9" i="7"/>
  <c r="K9" i="7"/>
  <c r="I9" i="7"/>
  <c r="G9" i="7"/>
  <c r="E9" i="7"/>
  <c r="C9" i="7"/>
  <c r="W43" i="1"/>
  <c r="U43" i="1"/>
  <c r="O43" i="1"/>
  <c r="K43" i="1"/>
  <c r="G43" i="1"/>
  <c r="E43" i="1"/>
  <c r="Q16" i="10" l="1"/>
</calcChain>
</file>

<file path=xl/sharedStrings.xml><?xml version="1.0" encoding="utf-8"?>
<sst xmlns="http://schemas.openxmlformats.org/spreadsheetml/2006/main" count="823" uniqueCount="123">
  <si>
    <t>صندوق سرمایه‌گذاری بخشی صنایع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</si>
  <si>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</si>
  <si>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</si>
  <si>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</si>
  <si>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</si>
  <si>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</si>
  <si>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</si>
  <si>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</si>
  <si>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</si>
  <si>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</si>
  <si>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</si>
  <si>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</si>
  <si>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</si>
  <si>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</si>
  <si>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</si>
  <si>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و صنعتی گوهرفام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</si>
  <si>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</si>
  <si>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</si>
  <si>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</si>
  <si>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</si>
  <si>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</si>
  <si>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</si>
  <si>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</si>
  <si>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</si>
  <si>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</si>
  <si>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</si>
  <si>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</si>
  <si>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</si>
  <si>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</si>
  <si>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</si>
  <si>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</si>
  <si>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</si>
  <si>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</si>
  <si>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</si>
  <si>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</si>
  <si>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</si>
  <si>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</si>
  <si>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سیمان‌خاش‌</t>
  </si>
  <si>
    <t>سیمان‌سپاهان‌</t>
  </si>
  <si>
    <t>سیمان‌شاهرود</t>
  </si>
  <si>
    <t>سیمان‌غرب‌</t>
  </si>
  <si>
    <t>سیمان‌فارس‌</t>
  </si>
  <si>
    <t>سیمان‌مازندران‌</t>
  </si>
  <si>
    <t>سیمان‌هرمزگان‌</t>
  </si>
  <si>
    <t>سیمان‌هگمتان‌</t>
  </si>
  <si>
    <t>تولیدی فولاد سپید فراب کویر</t>
  </si>
  <si>
    <t>ح.سرمایه گذاری سیمان تامین</t>
  </si>
  <si>
    <t>بیمه اتکایی ایران معین</t>
  </si>
  <si>
    <t>سیمان باقران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</si>
  <si>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</si>
  <si>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</si>
  <si>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</si>
  <si>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</si>
  <si>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</si>
  <si>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</si>
  <si>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</si>
  <si>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شعبه آفریقا</t>
  </si>
  <si>
    <t>1009-10-810-707075677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</si>
  <si>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</si>
  <si>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</si>
  <si>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</si>
  <si>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</si>
  <si>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</si>
  <si>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</si>
  <si>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</si>
  <si>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</si>
  <si>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</si>
  <si>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</si>
  <si>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</si>
  <si>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</si>
  <si>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</si>
  <si>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</si>
  <si>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1403/02/22</t>
  </si>
  <si>
    <t>1403/04/17</t>
  </si>
  <si>
    <t>1403/03/09</t>
  </si>
  <si>
    <t>1403/04/23</t>
  </si>
  <si>
    <t>1403/02/26</t>
  </si>
  <si>
    <t>1403/02/19</t>
  </si>
  <si>
    <t>1403/02/12</t>
  </si>
  <si>
    <t>1403/03/19</t>
  </si>
  <si>
    <t>1403/03/12</t>
  </si>
  <si>
    <t>1403/03/08</t>
  </si>
  <si>
    <t>1403/03/01</t>
  </si>
  <si>
    <t>1403/04/16</t>
  </si>
  <si>
    <t>1403/02/30</t>
  </si>
  <si>
    <t>1403/03/13</t>
  </si>
  <si>
    <t>1403/02/23</t>
  </si>
  <si>
    <t>1403/04/12</t>
  </si>
  <si>
    <t>بهای فروش</t>
  </si>
  <si>
    <t>ارزش دفتری</t>
  </si>
  <si>
    <t>سود و زیان ناشی از تغییر قیمت</t>
  </si>
  <si>
    <t>سود و زیان ناشی از فروش</t>
  </si>
  <si>
    <t>سپید ماکیان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</si>
  <si>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</si>
  <si>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</si>
  <si>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</si>
  <si>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</si>
  <si>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</si>
  <si>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</si>
  <si>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</si>
  <si>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</si>
  <si>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1403/04/01</t>
  </si>
  <si>
    <t>صندوق سرمایه‌گذاری بخشی صنایع مفید-سیمانو</t>
  </si>
  <si>
    <t>1- سرمایه گذاری ها</t>
  </si>
  <si>
    <t>1-1-سرمایه‌گذاری در سهام و حق تقدم سهام</t>
  </si>
  <si>
    <t>جمع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</si>
  <si>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</si>
  <si>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</si>
  <si>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</si>
  <si>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</si>
  <si>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1-3</t>
  </si>
  <si>
    <t>2-1- سرمایه‌گذاری در  سپرده‌ بانکی</t>
  </si>
  <si>
    <t>1-2-درآمد حاصل از سرمایه­گذاری در سهام و حق تقدم سهام:</t>
  </si>
  <si>
    <t>یادداشت2-1-1</t>
  </si>
  <si>
    <t>یادداشت2-1-2</t>
  </si>
  <si>
    <t>یادداشت2-1-3</t>
  </si>
  <si>
    <t>2- درآمد حاصل از سرمایه گذاری ها</t>
  </si>
  <si>
    <t>طی تیر ماه</t>
  </si>
  <si>
    <t>از ابتدای سال مالی تا پایان تیر ماه</t>
  </si>
  <si>
    <t>1-1-2درآمد سود سهام</t>
  </si>
  <si>
    <t>سود اوراق بهادار با درآمد ثابت</t>
  </si>
  <si>
    <t>2-1-2درآمد ناشی از تغییر قیمت اوراق بهادار</t>
  </si>
  <si>
    <t>3-1-2سود(زیان) حاصل از فروش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</si>
</sst>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1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b/>
      <sz val="14"/>
      <color rgb="FF0062AC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8"/>
      <name val="Calibri"/>
      <family val="2"/>
    </font>
    <font>
      <sz val="14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49" fontId="8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6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5"/>
  <sheetViews>
    <sheetView rightToLeft="1" workbookViewId="0">
      <selection activeCell="A6" sqref="A6:W6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4.140625" style="1" bestFit="1" customWidth="1"/>
    <col min="18" max="18" width="1.140625" style="1" customWidth="1"/>
    <col min="19" max="19" width="11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/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/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/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5" spans="1:25" ht="28.5" x14ac:dyDescent="0.25">
      <c r="A5" s="18" t="s">
        <v>103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5"/>
      <c r="Y5" s="5"/>
    </row>
    <row r="6" spans="1:25" ht="28.5" x14ac:dyDescent="0.25">
      <c r="A6" s="18" t="s">
        <v>104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Y6" s="3"/>
    </row>
    <row r="7" spans="1:25" ht="24.75" thickBot="1" x14ac:dyDescent="0.3">
      <c r="A7" s="19" t="s">
        <v>3</v>
      </c>
      <c r="C7" s="19" t="s">
        <v>101</v>
      </c>
      <c r="D7" s="19" t="s">
        <v>4</v>
      </c>
      <c r="E7" s="19" t="s">
        <v>4</v>
      </c>
      <c r="F7" s="19" t="s">
        <v>4</v>
      </c>
      <c r="G7" s="19" t="s">
        <v>4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Q7" s="19" t="s">
        <v>6</v>
      </c>
      <c r="R7" s="19"/>
      <c r="S7" s="19" t="s">
        <v>6</v>
      </c>
      <c r="T7" s="19" t="s">
        <v>6</v>
      </c>
      <c r="U7" s="19" t="s">
        <v>6</v>
      </c>
      <c r="V7" s="19" t="s">
        <v>6</v>
      </c>
      <c r="W7" s="19" t="s">
        <v>6</v>
      </c>
      <c r="X7" s="19" t="s">
        <v>6</v>
      </c>
      <c r="Y7" s="19" t="s">
        <v>6</v>
      </c>
    </row>
    <row r="8" spans="1:25" ht="24.75" thickBot="1" x14ac:dyDescent="0.3">
      <c r="A8" s="19" t="s">
        <v>3</v>
      </c>
      <c r="C8" s="19" t="s">
        <v>7</v>
      </c>
      <c r="E8" s="19" t="s">
        <v>8</v>
      </c>
      <c r="G8" s="19" t="s">
        <v>9</v>
      </c>
      <c r="I8" s="19" t="s">
        <v>10</v>
      </c>
      <c r="J8" s="19" t="s">
        <v>10</v>
      </c>
      <c r="K8" s="19" t="s">
        <v>10</v>
      </c>
      <c r="M8" s="19" t="s">
        <v>11</v>
      </c>
      <c r="N8" s="19" t="s">
        <v>11</v>
      </c>
      <c r="O8" s="19" t="s">
        <v>11</v>
      </c>
      <c r="Q8" s="19" t="s">
        <v>7</v>
      </c>
      <c r="R8" s="10"/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4.75" thickBot="1" x14ac:dyDescent="0.3">
      <c r="A9" s="19" t="s">
        <v>3</v>
      </c>
      <c r="C9" s="19" t="s">
        <v>7</v>
      </c>
      <c r="E9" s="19" t="s">
        <v>8</v>
      </c>
      <c r="G9" s="19" t="s">
        <v>9</v>
      </c>
      <c r="I9" s="19" t="s">
        <v>7</v>
      </c>
      <c r="K9" s="19" t="s">
        <v>8</v>
      </c>
      <c r="M9" s="19" t="s">
        <v>7</v>
      </c>
      <c r="O9" s="19" t="s">
        <v>14</v>
      </c>
      <c r="Q9" s="19" t="s">
        <v>7</v>
      </c>
      <c r="R9" s="10"/>
      <c r="S9" s="19" t="s">
        <v>12</v>
      </c>
      <c r="U9" s="19" t="s">
        <v>8</v>
      </c>
      <c r="W9" s="19" t="s">
        <v>9</v>
      </c>
      <c r="Y9" s="19" t="s">
        <v>13</v>
      </c>
    </row>
    <row r="10" spans="1:25" ht="24" x14ac:dyDescent="0.25">
      <c r="A10" s="2" t="s">
        <v>15</v>
      </c>
      <c r="C10" s="3">
        <v>375000</v>
      </c>
      <c r="E10" s="3">
        <v>3159115875</v>
      </c>
      <c r="G10" s="3">
        <v>3149895938</v>
      </c>
      <c r="I10" s="3">
        <v>0</v>
      </c>
      <c r="K10" s="3">
        <v>0</v>
      </c>
      <c r="M10" s="9">
        <v>-375000</v>
      </c>
      <c r="O10" s="3">
        <v>3159115875</v>
      </c>
      <c r="Q10" s="3">
        <v>0</v>
      </c>
      <c r="R10" s="3"/>
      <c r="S10" s="3">
        <v>0</v>
      </c>
      <c r="U10" s="3">
        <v>0</v>
      </c>
      <c r="W10" s="3">
        <v>0</v>
      </c>
      <c r="Y10" s="7">
        <v>0</v>
      </c>
    </row>
    <row r="11" spans="1:25" ht="24" x14ac:dyDescent="0.25">
      <c r="A11" s="2" t="s">
        <v>16</v>
      </c>
      <c r="C11" s="3">
        <v>2000000</v>
      </c>
      <c r="E11" s="3">
        <v>70664104800</v>
      </c>
      <c r="G11" s="3">
        <v>65309085000</v>
      </c>
      <c r="I11" s="3">
        <v>0</v>
      </c>
      <c r="K11" s="3">
        <v>0</v>
      </c>
      <c r="M11" s="9">
        <v>0</v>
      </c>
      <c r="O11" s="3">
        <v>0</v>
      </c>
      <c r="Q11" s="3">
        <v>2000000</v>
      </c>
      <c r="R11" s="3"/>
      <c r="S11" s="3">
        <v>35000</v>
      </c>
      <c r="U11" s="3">
        <v>70664104800</v>
      </c>
      <c r="W11" s="3">
        <v>69583500000</v>
      </c>
      <c r="Y11" s="7">
        <v>8.6613483019770312E-3</v>
      </c>
    </row>
    <row r="12" spans="1:25" ht="24" x14ac:dyDescent="0.25">
      <c r="A12" s="2" t="s">
        <v>17</v>
      </c>
      <c r="C12" s="3">
        <v>11450000</v>
      </c>
      <c r="E12" s="3">
        <v>101837291736</v>
      </c>
      <c r="G12" s="3">
        <v>93558991950</v>
      </c>
      <c r="I12" s="3">
        <v>5550000</v>
      </c>
      <c r="K12" s="3">
        <v>45940175838</v>
      </c>
      <c r="M12" s="9">
        <v>0</v>
      </c>
      <c r="O12" s="3">
        <v>0</v>
      </c>
      <c r="Q12" s="3">
        <v>17000000</v>
      </c>
      <c r="R12" s="3"/>
      <c r="S12" s="3">
        <v>8200</v>
      </c>
      <c r="U12" s="3">
        <v>147777467574</v>
      </c>
      <c r="W12" s="3">
        <v>138570570000</v>
      </c>
      <c r="Y12" s="7">
        <v>1.7248456475651402E-2</v>
      </c>
    </row>
    <row r="13" spans="1:25" ht="24" x14ac:dyDescent="0.25">
      <c r="A13" s="2" t="s">
        <v>18</v>
      </c>
      <c r="C13" s="3">
        <v>15223343</v>
      </c>
      <c r="E13" s="3">
        <v>339568635033</v>
      </c>
      <c r="G13" s="3">
        <v>292970313153.14398</v>
      </c>
      <c r="I13" s="3">
        <v>0</v>
      </c>
      <c r="K13" s="3">
        <v>0</v>
      </c>
      <c r="M13" s="9">
        <v>0</v>
      </c>
      <c r="O13" s="3">
        <v>0</v>
      </c>
      <c r="Q13" s="3">
        <v>15223343</v>
      </c>
      <c r="R13" s="3"/>
      <c r="S13" s="3">
        <v>20600</v>
      </c>
      <c r="U13" s="3">
        <v>339568635033</v>
      </c>
      <c r="W13" s="3">
        <v>311734940648.48999</v>
      </c>
      <c r="Y13" s="7">
        <v>3.8802947521362235E-2</v>
      </c>
    </row>
    <row r="14" spans="1:25" ht="24" x14ac:dyDescent="0.25">
      <c r="A14" s="2" t="s">
        <v>19</v>
      </c>
      <c r="C14" s="3">
        <v>71408829</v>
      </c>
      <c r="E14" s="3">
        <v>751674892162</v>
      </c>
      <c r="G14" s="3">
        <v>716937859321.245</v>
      </c>
      <c r="I14" s="3">
        <v>74800000</v>
      </c>
      <c r="K14" s="3">
        <v>0</v>
      </c>
      <c r="M14" s="9">
        <v>-6450029</v>
      </c>
      <c r="O14" s="3">
        <v>73672108443</v>
      </c>
      <c r="Q14" s="3">
        <v>139758800</v>
      </c>
      <c r="R14" s="3"/>
      <c r="S14" s="3">
        <v>11110</v>
      </c>
      <c r="U14" s="3">
        <v>1490125127067</v>
      </c>
      <c r="W14" s="3">
        <v>1543481582405.3999</v>
      </c>
      <c r="Y14" s="7">
        <v>0.19212358652410172</v>
      </c>
    </row>
    <row r="15" spans="1:25" ht="24" x14ac:dyDescent="0.25">
      <c r="A15" s="2" t="s">
        <v>20</v>
      </c>
      <c r="C15" s="3">
        <v>10751484</v>
      </c>
      <c r="E15" s="3">
        <v>293013660035</v>
      </c>
      <c r="G15" s="3">
        <v>240789660459.60599</v>
      </c>
      <c r="I15" s="3">
        <v>364442</v>
      </c>
      <c r="K15" s="3">
        <v>8447275229</v>
      </c>
      <c r="M15" s="9">
        <v>0</v>
      </c>
      <c r="O15" s="3">
        <v>0</v>
      </c>
      <c r="Q15" s="3">
        <v>11115926</v>
      </c>
      <c r="R15" s="3"/>
      <c r="S15" s="3">
        <v>27140</v>
      </c>
      <c r="U15" s="3">
        <v>301460935264</v>
      </c>
      <c r="W15" s="3">
        <v>299891198561.742</v>
      </c>
      <c r="Y15" s="7">
        <v>3.7328707573499473E-2</v>
      </c>
    </row>
    <row r="16" spans="1:25" ht="24" x14ac:dyDescent="0.25">
      <c r="A16" s="2" t="s">
        <v>21</v>
      </c>
      <c r="C16" s="3">
        <v>6780427</v>
      </c>
      <c r="E16" s="3">
        <v>153945558345</v>
      </c>
      <c r="G16" s="3">
        <v>154415312053.70801</v>
      </c>
      <c r="I16" s="3">
        <v>2697058</v>
      </c>
      <c r="K16" s="3">
        <v>62392368365</v>
      </c>
      <c r="M16" s="9">
        <v>-200405</v>
      </c>
      <c r="O16" s="3">
        <v>4623724261</v>
      </c>
      <c r="Q16" s="3">
        <v>9277080</v>
      </c>
      <c r="R16" s="3"/>
      <c r="S16" s="3">
        <v>24450</v>
      </c>
      <c r="U16" s="3">
        <v>211768837484</v>
      </c>
      <c r="W16" s="3">
        <v>225474999594.29999</v>
      </c>
      <c r="Y16" s="7">
        <v>2.806581308606727E-2</v>
      </c>
    </row>
    <row r="17" spans="1:25" ht="24" x14ac:dyDescent="0.25">
      <c r="A17" s="2" t="s">
        <v>22</v>
      </c>
      <c r="C17" s="3">
        <v>6120501</v>
      </c>
      <c r="E17" s="3">
        <v>96910079252</v>
      </c>
      <c r="G17" s="3">
        <v>98440479428.229004</v>
      </c>
      <c r="I17" s="3">
        <v>0</v>
      </c>
      <c r="K17" s="3">
        <v>0</v>
      </c>
      <c r="M17" s="9">
        <v>0</v>
      </c>
      <c r="O17" s="3">
        <v>0</v>
      </c>
      <c r="Q17" s="3">
        <v>6120501</v>
      </c>
      <c r="R17" s="3"/>
      <c r="S17" s="3">
        <v>15180</v>
      </c>
      <c r="U17" s="3">
        <v>96910079252</v>
      </c>
      <c r="W17" s="3">
        <v>92356395409.179001</v>
      </c>
      <c r="Y17" s="7">
        <v>1.1495985521768979E-2</v>
      </c>
    </row>
    <row r="18" spans="1:25" ht="24" x14ac:dyDescent="0.25">
      <c r="A18" s="2" t="s">
        <v>23</v>
      </c>
      <c r="C18" s="3">
        <v>3239231</v>
      </c>
      <c r="E18" s="3">
        <v>171091083393</v>
      </c>
      <c r="G18" s="3">
        <v>121907593810.323</v>
      </c>
      <c r="I18" s="3">
        <v>0</v>
      </c>
      <c r="K18" s="3">
        <v>0</v>
      </c>
      <c r="M18" s="9">
        <v>0</v>
      </c>
      <c r="O18" s="3">
        <v>0</v>
      </c>
      <c r="Q18" s="3">
        <v>3239231</v>
      </c>
      <c r="R18" s="3"/>
      <c r="S18" s="3">
        <v>38500</v>
      </c>
      <c r="U18" s="3">
        <v>171091083393</v>
      </c>
      <c r="W18" s="3">
        <v>123968366658.675</v>
      </c>
      <c r="Y18" s="7">
        <v>1.5430859356858749E-2</v>
      </c>
    </row>
    <row r="19" spans="1:25" ht="24" x14ac:dyDescent="0.25">
      <c r="A19" s="2" t="s">
        <v>24</v>
      </c>
      <c r="C19" s="3">
        <v>635653</v>
      </c>
      <c r="E19" s="3">
        <v>98235463645</v>
      </c>
      <c r="G19" s="3">
        <v>84007231455.217499</v>
      </c>
      <c r="I19" s="3">
        <v>25814051</v>
      </c>
      <c r="K19" s="3">
        <v>51511730220</v>
      </c>
      <c r="M19" s="9">
        <v>0</v>
      </c>
      <c r="O19" s="3">
        <v>0</v>
      </c>
      <c r="Q19" s="3">
        <v>26449704</v>
      </c>
      <c r="R19" s="3"/>
      <c r="S19" s="3">
        <v>5554</v>
      </c>
      <c r="U19" s="3">
        <v>149747193865</v>
      </c>
      <c r="W19" s="3">
        <v>146027591162.70499</v>
      </c>
      <c r="Y19" s="7">
        <v>1.8176662984168531E-2</v>
      </c>
    </row>
    <row r="20" spans="1:25" ht="24" x14ac:dyDescent="0.25">
      <c r="A20" s="2" t="s">
        <v>25</v>
      </c>
      <c r="C20" s="3">
        <v>70000</v>
      </c>
      <c r="E20" s="3">
        <v>5979627283</v>
      </c>
      <c r="G20" s="3">
        <v>4578594300</v>
      </c>
      <c r="I20" s="3">
        <v>0</v>
      </c>
      <c r="K20" s="3">
        <v>0</v>
      </c>
      <c r="M20" s="9">
        <v>0</v>
      </c>
      <c r="O20" s="3">
        <v>0</v>
      </c>
      <c r="Q20" s="3">
        <v>70000</v>
      </c>
      <c r="R20" s="3"/>
      <c r="S20" s="3">
        <v>70180</v>
      </c>
      <c r="U20" s="3">
        <v>5979627283</v>
      </c>
      <c r="W20" s="3">
        <v>4883370030</v>
      </c>
      <c r="Y20" s="7">
        <v>6.0785342383274808E-4</v>
      </c>
    </row>
    <row r="21" spans="1:25" ht="24" x14ac:dyDescent="0.25">
      <c r="A21" s="2" t="s">
        <v>26</v>
      </c>
      <c r="C21" s="3">
        <v>24576798</v>
      </c>
      <c r="E21" s="3">
        <v>896819624960</v>
      </c>
      <c r="G21" s="3">
        <v>844808974074.70203</v>
      </c>
      <c r="I21" s="3">
        <v>0</v>
      </c>
      <c r="K21" s="3">
        <v>0</v>
      </c>
      <c r="M21" s="9">
        <v>0</v>
      </c>
      <c r="O21" s="3">
        <v>0</v>
      </c>
      <c r="Q21" s="3">
        <v>24576798</v>
      </c>
      <c r="R21" s="3"/>
      <c r="S21" s="3">
        <v>34180</v>
      </c>
      <c r="U21" s="3">
        <v>896819624960</v>
      </c>
      <c r="W21" s="3">
        <v>835036747653.94202</v>
      </c>
      <c r="Y21" s="7">
        <v>0.10394050480905521</v>
      </c>
    </row>
    <row r="22" spans="1:25" ht="24" x14ac:dyDescent="0.25">
      <c r="A22" s="2" t="s">
        <v>27</v>
      </c>
      <c r="C22" s="3">
        <v>1341847</v>
      </c>
      <c r="E22" s="3">
        <v>62951716712</v>
      </c>
      <c r="G22" s="3">
        <v>58623279304.8825</v>
      </c>
      <c r="I22" s="3">
        <v>0</v>
      </c>
      <c r="K22" s="3">
        <v>0</v>
      </c>
      <c r="M22" s="9">
        <v>0</v>
      </c>
      <c r="O22" s="3">
        <v>0</v>
      </c>
      <c r="Q22" s="3">
        <v>1341847</v>
      </c>
      <c r="R22" s="3"/>
      <c r="S22" s="3">
        <v>39000</v>
      </c>
      <c r="U22" s="3">
        <v>62951716712</v>
      </c>
      <c r="W22" s="3">
        <v>52020657403.650002</v>
      </c>
      <c r="Y22" s="7">
        <v>6.4752280737650856E-3</v>
      </c>
    </row>
    <row r="23" spans="1:25" ht="24" x14ac:dyDescent="0.25">
      <c r="A23" s="2" t="s">
        <v>28</v>
      </c>
      <c r="C23" s="3">
        <v>1000000</v>
      </c>
      <c r="E23" s="3">
        <v>18717353600</v>
      </c>
      <c r="G23" s="3">
        <v>12674137500</v>
      </c>
      <c r="I23" s="3">
        <v>0</v>
      </c>
      <c r="K23" s="3">
        <v>0</v>
      </c>
      <c r="M23" s="9">
        <v>0</v>
      </c>
      <c r="O23" s="3">
        <v>0</v>
      </c>
      <c r="Q23" s="3">
        <v>1000000</v>
      </c>
      <c r="R23" s="3"/>
      <c r="S23" s="3">
        <v>12030</v>
      </c>
      <c r="U23" s="3">
        <v>18717353600</v>
      </c>
      <c r="W23" s="3">
        <v>11958421500</v>
      </c>
      <c r="Y23" s="7">
        <v>1.4885145724683384E-3</v>
      </c>
    </row>
    <row r="24" spans="1:25" ht="24" x14ac:dyDescent="0.25">
      <c r="A24" s="2" t="s">
        <v>29</v>
      </c>
      <c r="C24" s="3">
        <v>32190000</v>
      </c>
      <c r="E24" s="3">
        <v>93472662208</v>
      </c>
      <c r="G24" s="3">
        <v>76636334452.5</v>
      </c>
      <c r="I24" s="3">
        <v>0</v>
      </c>
      <c r="K24" s="3">
        <v>0</v>
      </c>
      <c r="M24" s="9">
        <v>0</v>
      </c>
      <c r="O24" s="3">
        <v>0</v>
      </c>
      <c r="Q24" s="3">
        <v>32190000</v>
      </c>
      <c r="R24" s="3"/>
      <c r="S24" s="3">
        <v>2512</v>
      </c>
      <c r="U24" s="3">
        <v>93472662208</v>
      </c>
      <c r="W24" s="3">
        <v>80380155384</v>
      </c>
      <c r="Y24" s="7">
        <v>1.0005253003195561E-2</v>
      </c>
    </row>
    <row r="25" spans="1:25" ht="24" x14ac:dyDescent="0.25">
      <c r="A25" s="2" t="s">
        <v>30</v>
      </c>
      <c r="C25" s="3">
        <v>120925162</v>
      </c>
      <c r="E25" s="3">
        <v>707839406807</v>
      </c>
      <c r="G25" s="3">
        <v>641898209907.77405</v>
      </c>
      <c r="I25" s="3">
        <v>0</v>
      </c>
      <c r="K25" s="3">
        <v>0</v>
      </c>
      <c r="M25" s="9">
        <v>0</v>
      </c>
      <c r="O25" s="3">
        <v>0</v>
      </c>
      <c r="Q25" s="3">
        <v>120925162</v>
      </c>
      <c r="R25" s="3"/>
      <c r="S25" s="3">
        <v>5730</v>
      </c>
      <c r="U25" s="3">
        <v>707839406807</v>
      </c>
      <c r="W25" s="3">
        <v>688778416249.35303</v>
      </c>
      <c r="Y25" s="7">
        <v>8.5735120625144795E-2</v>
      </c>
    </row>
    <row r="26" spans="1:25" ht="24" x14ac:dyDescent="0.25">
      <c r="A26" s="2" t="s">
        <v>31</v>
      </c>
      <c r="C26" s="3">
        <v>6000000</v>
      </c>
      <c r="E26" s="3">
        <v>208861532468</v>
      </c>
      <c r="G26" s="3">
        <v>168073974000</v>
      </c>
      <c r="I26" s="3">
        <v>0</v>
      </c>
      <c r="K26" s="3">
        <v>0</v>
      </c>
      <c r="M26" s="9">
        <v>0</v>
      </c>
      <c r="O26" s="3">
        <v>0</v>
      </c>
      <c r="Q26" s="3">
        <v>6000000</v>
      </c>
      <c r="R26" s="3"/>
      <c r="S26" s="3">
        <v>29600</v>
      </c>
      <c r="U26" s="3">
        <v>208861532468</v>
      </c>
      <c r="W26" s="3">
        <v>176543280000</v>
      </c>
      <c r="Y26" s="7">
        <v>2.1975077977587437E-2</v>
      </c>
    </row>
    <row r="27" spans="1:25" ht="24" x14ac:dyDescent="0.25">
      <c r="A27" s="2" t="s">
        <v>32</v>
      </c>
      <c r="C27" s="3">
        <v>10298897</v>
      </c>
      <c r="E27" s="3">
        <v>143695625083</v>
      </c>
      <c r="G27" s="3">
        <v>131655774718.25101</v>
      </c>
      <c r="I27" s="3">
        <v>2000000</v>
      </c>
      <c r="K27" s="3">
        <v>26224313600</v>
      </c>
      <c r="M27" s="9">
        <v>0</v>
      </c>
      <c r="O27" s="3">
        <v>0</v>
      </c>
      <c r="Q27" s="3">
        <v>12298897</v>
      </c>
      <c r="R27" s="3"/>
      <c r="S27" s="3">
        <v>13500</v>
      </c>
      <c r="U27" s="3">
        <v>169919938683</v>
      </c>
      <c r="W27" s="3">
        <v>165047200598.47501</v>
      </c>
      <c r="Y27" s="7">
        <v>2.0544113053377076E-2</v>
      </c>
    </row>
    <row r="28" spans="1:25" ht="24" x14ac:dyDescent="0.25">
      <c r="A28" s="2" t="s">
        <v>33</v>
      </c>
      <c r="C28" s="3">
        <v>10871133</v>
      </c>
      <c r="E28" s="3">
        <v>181076847038</v>
      </c>
      <c r="G28" s="3">
        <v>160691907911.125</v>
      </c>
      <c r="I28" s="3">
        <v>272748</v>
      </c>
      <c r="K28" s="3">
        <v>4100719180</v>
      </c>
      <c r="M28" s="9">
        <v>0</v>
      </c>
      <c r="O28" s="3">
        <v>0</v>
      </c>
      <c r="Q28" s="3">
        <v>11143881</v>
      </c>
      <c r="R28" s="3"/>
      <c r="S28" s="3">
        <v>16800</v>
      </c>
      <c r="U28" s="3">
        <v>185177566218</v>
      </c>
      <c r="W28" s="3">
        <v>186103258455.23999</v>
      </c>
      <c r="Y28" s="7">
        <v>2.3165048346428182E-2</v>
      </c>
    </row>
    <row r="29" spans="1:25" ht="24" x14ac:dyDescent="0.25">
      <c r="A29" s="2" t="s">
        <v>34</v>
      </c>
      <c r="C29" s="3">
        <v>8076487</v>
      </c>
      <c r="E29" s="3">
        <v>269358176116</v>
      </c>
      <c r="G29" s="3">
        <v>244305182788.51001</v>
      </c>
      <c r="I29" s="3">
        <v>0</v>
      </c>
      <c r="K29" s="3">
        <v>0</v>
      </c>
      <c r="M29" s="9">
        <v>0</v>
      </c>
      <c r="O29" s="3">
        <v>0</v>
      </c>
      <c r="Q29" s="3">
        <v>8076487</v>
      </c>
      <c r="R29" s="3"/>
      <c r="S29" s="3">
        <v>40350</v>
      </c>
      <c r="U29" s="3">
        <v>269358176116</v>
      </c>
      <c r="W29" s="3">
        <v>323947227259.823</v>
      </c>
      <c r="Y29" s="7">
        <v>4.0323061742468191E-2</v>
      </c>
    </row>
    <row r="30" spans="1:25" ht="24" x14ac:dyDescent="0.25">
      <c r="A30" s="2" t="s">
        <v>35</v>
      </c>
      <c r="C30" s="3">
        <v>9958607</v>
      </c>
      <c r="E30" s="3">
        <v>284730250749</v>
      </c>
      <c r="G30" s="3">
        <v>270846305969.25601</v>
      </c>
      <c r="I30" s="3">
        <v>2184997</v>
      </c>
      <c r="K30" s="3">
        <v>61393268691</v>
      </c>
      <c r="M30" s="9">
        <v>0</v>
      </c>
      <c r="O30" s="3">
        <v>0</v>
      </c>
      <c r="Q30" s="3">
        <v>12143604</v>
      </c>
      <c r="R30" s="3"/>
      <c r="S30" s="3">
        <v>29800</v>
      </c>
      <c r="U30" s="3">
        <v>346123519440</v>
      </c>
      <c r="W30" s="3">
        <v>359726216774.76001</v>
      </c>
      <c r="Y30" s="7">
        <v>4.4776621711162687E-2</v>
      </c>
    </row>
    <row r="31" spans="1:25" ht="24" x14ac:dyDescent="0.25">
      <c r="A31" s="2" t="s">
        <v>36</v>
      </c>
      <c r="C31" s="3">
        <v>8800000</v>
      </c>
      <c r="E31" s="3">
        <v>415910074674</v>
      </c>
      <c r="G31" s="3">
        <v>366438639600</v>
      </c>
      <c r="I31" s="3">
        <v>1600000</v>
      </c>
      <c r="K31" s="3">
        <v>67622645587</v>
      </c>
      <c r="M31" s="9">
        <v>0</v>
      </c>
      <c r="O31" s="3">
        <v>0</v>
      </c>
      <c r="Q31" s="3">
        <v>10400000</v>
      </c>
      <c r="R31" s="3"/>
      <c r="S31" s="3">
        <v>49290</v>
      </c>
      <c r="U31" s="3">
        <v>483532720261</v>
      </c>
      <c r="W31" s="3">
        <v>509565934800</v>
      </c>
      <c r="Y31" s="7">
        <v>6.342779601666082E-2</v>
      </c>
    </row>
    <row r="32" spans="1:25" ht="24" x14ac:dyDescent="0.25">
      <c r="A32" s="2" t="s">
        <v>37</v>
      </c>
      <c r="C32" s="3">
        <v>20200000</v>
      </c>
      <c r="E32" s="3">
        <v>62881021541</v>
      </c>
      <c r="G32" s="3">
        <v>47990745900</v>
      </c>
      <c r="I32" s="3">
        <v>0</v>
      </c>
      <c r="K32" s="3">
        <v>0</v>
      </c>
      <c r="M32" s="9">
        <v>0</v>
      </c>
      <c r="O32" s="3">
        <v>0</v>
      </c>
      <c r="Q32" s="3">
        <v>20200000</v>
      </c>
      <c r="R32" s="3"/>
      <c r="S32" s="3">
        <v>2458</v>
      </c>
      <c r="U32" s="3">
        <v>62881021541</v>
      </c>
      <c r="W32" s="3">
        <v>49356172980</v>
      </c>
      <c r="Y32" s="7">
        <v>6.1435685907206107E-3</v>
      </c>
    </row>
    <row r="33" spans="1:25" ht="24" x14ac:dyDescent="0.25">
      <c r="A33" s="2" t="s">
        <v>38</v>
      </c>
      <c r="C33" s="3">
        <v>6319381</v>
      </c>
      <c r="E33" s="3">
        <v>125166648897</v>
      </c>
      <c r="G33" s="3">
        <v>111564424930.968</v>
      </c>
      <c r="I33" s="3">
        <v>0</v>
      </c>
      <c r="K33" s="3">
        <v>0</v>
      </c>
      <c r="M33" s="9">
        <v>-510149</v>
      </c>
      <c r="O33" s="3">
        <v>10202700801</v>
      </c>
      <c r="Q33" s="3">
        <v>5809232</v>
      </c>
      <c r="R33" s="3"/>
      <c r="S33" s="3">
        <v>18280</v>
      </c>
      <c r="U33" s="3">
        <v>115062235067</v>
      </c>
      <c r="W33" s="3">
        <v>105560914032.28799</v>
      </c>
      <c r="Y33" s="7">
        <v>1.3139606997473553E-2</v>
      </c>
    </row>
    <row r="34" spans="1:25" ht="24" x14ac:dyDescent="0.25">
      <c r="A34" s="2" t="s">
        <v>39</v>
      </c>
      <c r="C34" s="3">
        <v>3500000</v>
      </c>
      <c r="E34" s="3">
        <v>154698427040</v>
      </c>
      <c r="G34" s="3">
        <v>135339907500</v>
      </c>
      <c r="I34" s="3">
        <v>1000000</v>
      </c>
      <c r="K34" s="3">
        <v>39006164160</v>
      </c>
      <c r="M34" s="3">
        <v>0</v>
      </c>
      <c r="O34" s="3">
        <v>0</v>
      </c>
      <c r="Q34" s="3">
        <v>4500000</v>
      </c>
      <c r="R34" s="3"/>
      <c r="S34" s="3">
        <v>39660</v>
      </c>
      <c r="U34" s="3">
        <v>193704591200</v>
      </c>
      <c r="W34" s="3">
        <v>177408103500</v>
      </c>
      <c r="Y34" s="7">
        <v>2.2082726163626297E-2</v>
      </c>
    </row>
    <row r="35" spans="1:25" ht="24" x14ac:dyDescent="0.25">
      <c r="A35" s="2" t="s">
        <v>40</v>
      </c>
      <c r="C35" s="3">
        <v>1265322</v>
      </c>
      <c r="E35" s="3">
        <v>50178519317</v>
      </c>
      <c r="G35" s="3">
        <v>42098342892.327003</v>
      </c>
      <c r="I35" s="3">
        <v>0</v>
      </c>
      <c r="K35" s="3">
        <v>0</v>
      </c>
      <c r="M35" s="3">
        <v>0</v>
      </c>
      <c r="O35" s="3">
        <v>0</v>
      </c>
      <c r="Q35" s="3">
        <v>1265322</v>
      </c>
      <c r="R35" s="3"/>
      <c r="S35" s="3">
        <v>38730</v>
      </c>
      <c r="U35" s="3">
        <v>50178519317</v>
      </c>
      <c r="W35" s="3">
        <v>48714335829.693001</v>
      </c>
      <c r="Y35" s="7">
        <v>6.0636764451407347E-3</v>
      </c>
    </row>
    <row r="36" spans="1:25" ht="24" x14ac:dyDescent="0.25">
      <c r="A36" s="2" t="s">
        <v>41</v>
      </c>
      <c r="C36" s="3">
        <v>370000</v>
      </c>
      <c r="E36" s="3">
        <v>92771540831</v>
      </c>
      <c r="G36" s="3">
        <v>70632023940</v>
      </c>
      <c r="I36" s="3">
        <v>0</v>
      </c>
      <c r="K36" s="3">
        <v>0</v>
      </c>
      <c r="M36" s="3">
        <v>0</v>
      </c>
      <c r="O36" s="3">
        <v>0</v>
      </c>
      <c r="Q36" s="3">
        <v>370000</v>
      </c>
      <c r="R36" s="3"/>
      <c r="S36" s="3">
        <v>210590</v>
      </c>
      <c r="U36" s="3">
        <v>92771540831</v>
      </c>
      <c r="W36" s="3">
        <v>77454686115</v>
      </c>
      <c r="Y36" s="7">
        <v>9.6411076485419557E-3</v>
      </c>
    </row>
    <row r="37" spans="1:25" ht="24" x14ac:dyDescent="0.25">
      <c r="A37" s="2" t="s">
        <v>42</v>
      </c>
      <c r="C37" s="3">
        <v>17290354</v>
      </c>
      <c r="E37" s="3">
        <v>387455898724</v>
      </c>
      <c r="G37" s="3">
        <v>379327604008.95898</v>
      </c>
      <c r="I37" s="3">
        <v>2170820</v>
      </c>
      <c r="K37" s="3">
        <v>48845320029</v>
      </c>
      <c r="M37" s="3">
        <v>0</v>
      </c>
      <c r="O37" s="3">
        <v>0</v>
      </c>
      <c r="Q37" s="3">
        <v>19461174</v>
      </c>
      <c r="R37" s="3"/>
      <c r="S37" s="3">
        <v>24980</v>
      </c>
      <c r="U37" s="3">
        <v>436301218753</v>
      </c>
      <c r="W37" s="3">
        <v>483247592767.20599</v>
      </c>
      <c r="Y37" s="7">
        <v>6.0151842276527159E-2</v>
      </c>
    </row>
    <row r="38" spans="1:25" ht="24" x14ac:dyDescent="0.25">
      <c r="A38" s="2" t="s">
        <v>43</v>
      </c>
      <c r="C38" s="3">
        <v>5714000</v>
      </c>
      <c r="E38" s="3">
        <v>159530470655</v>
      </c>
      <c r="G38" s="3">
        <v>162561648654</v>
      </c>
      <c r="I38" s="3">
        <v>0</v>
      </c>
      <c r="K38" s="3">
        <v>0</v>
      </c>
      <c r="M38" s="3">
        <v>0</v>
      </c>
      <c r="O38" s="3">
        <v>0</v>
      </c>
      <c r="Q38" s="3">
        <v>5714000</v>
      </c>
      <c r="R38" s="3"/>
      <c r="S38" s="3">
        <v>32100</v>
      </c>
      <c r="U38" s="3">
        <v>159530470655</v>
      </c>
      <c r="W38" s="3">
        <v>182328054570</v>
      </c>
      <c r="Y38" s="7">
        <v>2.269513298199494E-2</v>
      </c>
    </row>
    <row r="39" spans="1:25" ht="24" x14ac:dyDescent="0.25">
      <c r="A39" s="2" t="s">
        <v>44</v>
      </c>
      <c r="C39" s="3">
        <v>3684111</v>
      </c>
      <c r="E39" s="3">
        <v>238905135843</v>
      </c>
      <c r="G39" s="3">
        <v>199296409162.311</v>
      </c>
      <c r="I39" s="3">
        <v>0</v>
      </c>
      <c r="K39" s="3">
        <v>0</v>
      </c>
      <c r="M39" s="3">
        <v>0</v>
      </c>
      <c r="O39" s="3">
        <v>0</v>
      </c>
      <c r="Q39" s="3">
        <v>3684111</v>
      </c>
      <c r="R39" s="3"/>
      <c r="S39" s="3">
        <v>60000</v>
      </c>
      <c r="U39" s="3">
        <v>238905135843</v>
      </c>
      <c r="W39" s="3">
        <v>219731432373</v>
      </c>
      <c r="Y39" s="7">
        <v>2.73508873321242E-2</v>
      </c>
    </row>
    <row r="40" spans="1:25" ht="24" x14ac:dyDescent="0.25">
      <c r="A40" s="2" t="s">
        <v>46</v>
      </c>
      <c r="C40" s="3">
        <v>0</v>
      </c>
      <c r="E40" s="3">
        <v>0</v>
      </c>
      <c r="G40" s="3">
        <v>0</v>
      </c>
      <c r="I40" s="3">
        <v>74800000</v>
      </c>
      <c r="K40" s="3">
        <v>732421219507</v>
      </c>
      <c r="M40" s="9">
        <v>-74800000</v>
      </c>
      <c r="O40" s="3">
        <v>0</v>
      </c>
      <c r="Q40" s="3">
        <v>0</v>
      </c>
      <c r="R40" s="3"/>
      <c r="S40" s="3">
        <v>0</v>
      </c>
      <c r="U40" s="3">
        <v>0</v>
      </c>
      <c r="W40" s="3">
        <v>0</v>
      </c>
      <c r="Y40" s="7">
        <v>0</v>
      </c>
    </row>
    <row r="41" spans="1:25" ht="24" x14ac:dyDescent="0.25">
      <c r="A41" s="2" t="s">
        <v>47</v>
      </c>
      <c r="C41" s="3">
        <v>0</v>
      </c>
      <c r="E41" s="3">
        <v>0</v>
      </c>
      <c r="G41" s="3">
        <v>0</v>
      </c>
      <c r="I41" s="3">
        <v>1560000</v>
      </c>
      <c r="K41" s="3">
        <v>3280536018</v>
      </c>
      <c r="M41" s="9">
        <v>-780000</v>
      </c>
      <c r="O41" s="3">
        <v>1640268010</v>
      </c>
      <c r="Q41" s="3">
        <v>780000</v>
      </c>
      <c r="R41" s="3"/>
      <c r="S41" s="3">
        <v>2743</v>
      </c>
      <c r="U41" s="3">
        <v>1640268008</v>
      </c>
      <c r="W41" s="3">
        <v>2126809737</v>
      </c>
      <c r="Y41" s="7">
        <v>2.6473287351445624E-4</v>
      </c>
    </row>
    <row r="42" spans="1:25" ht="24.75" thickBot="1" x14ac:dyDescent="0.3">
      <c r="A42" s="2" t="s">
        <v>48</v>
      </c>
      <c r="C42" s="3">
        <v>0</v>
      </c>
      <c r="E42" s="3">
        <v>0</v>
      </c>
      <c r="G42" s="3">
        <v>0</v>
      </c>
      <c r="I42" s="3">
        <v>400000</v>
      </c>
      <c r="K42" s="3">
        <v>7466773646</v>
      </c>
      <c r="M42" s="3">
        <v>0</v>
      </c>
      <c r="O42" s="3">
        <v>0</v>
      </c>
      <c r="Q42" s="3">
        <v>400000</v>
      </c>
      <c r="R42" s="3"/>
      <c r="S42" s="3">
        <v>18870</v>
      </c>
      <c r="U42" s="3">
        <v>7466773646</v>
      </c>
      <c r="W42" s="3">
        <v>7503089400</v>
      </c>
      <c r="Y42" s="7">
        <v>9.3394081404746612E-4</v>
      </c>
    </row>
    <row r="43" spans="1:25" ht="23.25" thickBot="1" x14ac:dyDescent="0.3">
      <c r="A43" s="1" t="s">
        <v>105</v>
      </c>
      <c r="C43" s="1" t="s">
        <v>49</v>
      </c>
      <c r="E43" s="4">
        <f>SUM(E10:E42)</f>
        <v>6641100444822</v>
      </c>
      <c r="G43" s="4">
        <f>SUM(G10:G42)</f>
        <v>6001528844085.0371</v>
      </c>
      <c r="I43" s="1" t="s">
        <v>49</v>
      </c>
      <c r="K43" s="4">
        <f>SUM(K10:K42)</f>
        <v>1158652510070</v>
      </c>
      <c r="M43" s="1" t="s">
        <v>49</v>
      </c>
      <c r="O43" s="4">
        <f>SUM(O10:O42)</f>
        <v>93297917390</v>
      </c>
      <c r="Q43" s="1" t="s">
        <v>49</v>
      </c>
      <c r="S43" s="1" t="s">
        <v>49</v>
      </c>
      <c r="U43" s="4">
        <f>SUM(U10:U42)</f>
        <v>7786309083349</v>
      </c>
      <c r="W43" s="4">
        <f>SUM(W10:W42)</f>
        <v>7698511221853.9209</v>
      </c>
      <c r="Y43" s="8">
        <f>SUM(Y10:Y42)</f>
        <v>0.95826578282431307</v>
      </c>
    </row>
    <row r="44" spans="1:25" ht="23.25" thickTop="1" x14ac:dyDescent="0.25">
      <c r="W44" s="3"/>
    </row>
    <row r="45" spans="1:25" x14ac:dyDescent="0.25">
      <c r="W45" s="3"/>
    </row>
  </sheetData>
  <mergeCells count="23">
    <mergeCell ref="O9"/>
    <mergeCell ref="M8:O8"/>
    <mergeCell ref="A7:A9"/>
    <mergeCell ref="C8:C9"/>
    <mergeCell ref="E8:E9"/>
    <mergeCell ref="G8:G9"/>
    <mergeCell ref="C7:G7"/>
    <mergeCell ref="A5:W5"/>
    <mergeCell ref="A6:W6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1"/>
  <sheetViews>
    <sheetView rightToLeft="1" tabSelected="1" workbookViewId="0">
      <selection activeCell="G17" sqref="G17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0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0.285156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2" ht="24" x14ac:dyDescent="0.2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12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5" spans="1:12" ht="25.5" x14ac:dyDescent="0.25">
      <c r="A5" s="21" t="s">
        <v>111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24.75" thickBot="1" x14ac:dyDescent="0.3">
      <c r="A6" s="19" t="s">
        <v>51</v>
      </c>
      <c r="C6" s="19" t="s">
        <v>101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12" ht="24.75" thickBot="1" x14ac:dyDescent="0.3">
      <c r="A7" s="19" t="s">
        <v>51</v>
      </c>
      <c r="C7" s="19" t="s">
        <v>53</v>
      </c>
      <c r="E7" s="19" t="s">
        <v>54</v>
      </c>
      <c r="G7" s="19" t="s">
        <v>55</v>
      </c>
      <c r="I7" s="19" t="s">
        <v>53</v>
      </c>
      <c r="K7" s="19" t="s">
        <v>50</v>
      </c>
    </row>
    <row r="8" spans="1:12" ht="24.75" thickBot="1" x14ac:dyDescent="0.3">
      <c r="A8" s="2" t="s">
        <v>56</v>
      </c>
      <c r="C8" s="3">
        <v>691045354830</v>
      </c>
      <c r="E8" s="3">
        <v>272885762645</v>
      </c>
      <c r="F8" s="3"/>
      <c r="G8" s="3">
        <v>960418504000</v>
      </c>
      <c r="I8" s="3">
        <v>3512613475</v>
      </c>
      <c r="K8" s="7">
        <v>4.3722964146949907E-4</v>
      </c>
    </row>
    <row r="9" spans="1:12" ht="23.25" thickBot="1" x14ac:dyDescent="0.3">
      <c r="A9" s="1" t="s">
        <v>49</v>
      </c>
      <c r="C9" s="4">
        <f>SUM(C8:C8)</f>
        <v>691045354830</v>
      </c>
      <c r="E9" s="4">
        <f>SUM(E8:E8)</f>
        <v>272885762645</v>
      </c>
      <c r="G9" s="4">
        <f>SUM(G8:G8)</f>
        <v>960418504000</v>
      </c>
      <c r="I9" s="4">
        <f>SUM(I8:I8)</f>
        <v>3512613475</v>
      </c>
      <c r="K9" s="8">
        <f>SUM(K8)</f>
        <v>4.3722964146949907E-4</v>
      </c>
    </row>
    <row r="10" spans="1:12" ht="23.25" thickTop="1" x14ac:dyDescent="0.25">
      <c r="I10" s="3"/>
    </row>
    <row r="11" spans="1:12" x14ac:dyDescent="0.25">
      <c r="K11" s="3"/>
    </row>
  </sheetData>
  <mergeCells count="13">
    <mergeCell ref="A5:L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workbookViewId="0">
      <selection activeCell="A17" sqref="A17"/>
    </sheetView>
  </sheetViews>
  <sheetFormatPr defaultRowHeight="22.5" x14ac:dyDescent="0.25"/>
  <cols>
    <col min="1" max="1" width="50.7109375" style="1" bestFit="1" customWidth="1"/>
    <col min="2" max="2" width="1" style="1" customWidth="1"/>
    <col min="3" max="3" width="22.42578125" style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0" t="s">
        <v>102</v>
      </c>
      <c r="B2" s="20" t="s">
        <v>0</v>
      </c>
      <c r="C2" s="20"/>
      <c r="D2" s="20"/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9" ht="24" x14ac:dyDescent="0.25">
      <c r="A3" s="20" t="s">
        <v>58</v>
      </c>
      <c r="B3" s="20" t="s">
        <v>58</v>
      </c>
      <c r="C3" s="20"/>
      <c r="D3" s="20"/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</row>
    <row r="4" spans="1:9" ht="24" x14ac:dyDescent="0.25">
      <c r="A4" s="20" t="s">
        <v>2</v>
      </c>
      <c r="B4" s="20" t="s">
        <v>2</v>
      </c>
      <c r="C4" s="20"/>
      <c r="D4" s="20"/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5" spans="1:9" ht="25.5" x14ac:dyDescent="0.25">
      <c r="A5" s="21" t="s">
        <v>116</v>
      </c>
      <c r="B5" s="21"/>
      <c r="C5" s="21"/>
      <c r="D5" s="21"/>
      <c r="E5" s="21"/>
      <c r="F5" s="21"/>
      <c r="G5" s="21"/>
      <c r="H5" s="21"/>
      <c r="I5" s="21"/>
    </row>
    <row r="6" spans="1:9" ht="24.75" thickBot="1" x14ac:dyDescent="0.6">
      <c r="A6" s="19" t="s">
        <v>62</v>
      </c>
      <c r="C6" s="17" t="s">
        <v>108</v>
      </c>
      <c r="E6" s="19" t="s">
        <v>53</v>
      </c>
      <c r="G6" s="19" t="s">
        <v>96</v>
      </c>
      <c r="I6" s="19" t="s">
        <v>13</v>
      </c>
    </row>
    <row r="7" spans="1:9" x14ac:dyDescent="0.25">
      <c r="A7" s="14" t="s">
        <v>106</v>
      </c>
      <c r="C7" s="15" t="s">
        <v>109</v>
      </c>
      <c r="E7" s="3">
        <v>802324322902</v>
      </c>
      <c r="G7" s="7">
        <v>0.99587966649186432</v>
      </c>
      <c r="I7" s="7">
        <v>9.9868652939304706E-2</v>
      </c>
    </row>
    <row r="8" spans="1:9" ht="23.25" thickBot="1" x14ac:dyDescent="0.3">
      <c r="A8" s="14" t="s">
        <v>107</v>
      </c>
      <c r="C8" s="15" t="s">
        <v>110</v>
      </c>
      <c r="E8" s="3">
        <v>3319521327</v>
      </c>
      <c r="G8" s="7">
        <v>4.120333508135691E-3</v>
      </c>
      <c r="I8" s="7">
        <v>4.131946569084336E-4</v>
      </c>
    </row>
    <row r="9" spans="1:9" ht="23.25" thickBot="1" x14ac:dyDescent="0.3">
      <c r="A9" s="1" t="s">
        <v>49</v>
      </c>
      <c r="E9" s="4">
        <f>SUM(E7:E8)</f>
        <v>805643844229</v>
      </c>
      <c r="G9" s="12">
        <f>SUM(G7:G8)</f>
        <v>1</v>
      </c>
      <c r="I9" s="8">
        <f>SUM(I7:I8)</f>
        <v>0.10028184759621314</v>
      </c>
    </row>
    <row r="10" spans="1:9" ht="23.25" thickTop="1" x14ac:dyDescent="0.25"/>
    <row r="11" spans="1:9" x14ac:dyDescent="0.25">
      <c r="I11" s="3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5"/>
  <sheetViews>
    <sheetView rightToLeft="1" workbookViewId="0">
      <selection activeCell="O13" sqref="O13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20" t="s">
        <v>58</v>
      </c>
      <c r="R3" s="20" t="s">
        <v>58</v>
      </c>
      <c r="S3" s="20" t="s">
        <v>58</v>
      </c>
      <c r="T3" s="20" t="s">
        <v>58</v>
      </c>
      <c r="U3" s="20" t="s">
        <v>58</v>
      </c>
    </row>
    <row r="4" spans="1:21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5" spans="1:21" ht="25.5" x14ac:dyDescent="0.25">
      <c r="A5" s="21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1" ht="24.75" thickBot="1" x14ac:dyDescent="0.3">
      <c r="A6" s="19" t="s">
        <v>3</v>
      </c>
      <c r="C6" s="19" t="s">
        <v>117</v>
      </c>
      <c r="D6" s="19" t="s">
        <v>60</v>
      </c>
      <c r="E6" s="19" t="s">
        <v>60</v>
      </c>
      <c r="F6" s="19" t="s">
        <v>60</v>
      </c>
      <c r="G6" s="19" t="s">
        <v>60</v>
      </c>
      <c r="H6" s="19" t="s">
        <v>60</v>
      </c>
      <c r="I6" s="19" t="s">
        <v>60</v>
      </c>
      <c r="J6" s="19" t="s">
        <v>60</v>
      </c>
      <c r="K6" s="19" t="s">
        <v>60</v>
      </c>
      <c r="M6" s="19" t="s">
        <v>118</v>
      </c>
      <c r="N6" s="19" t="s">
        <v>61</v>
      </c>
      <c r="O6" s="19" t="s">
        <v>61</v>
      </c>
      <c r="P6" s="19" t="s">
        <v>61</v>
      </c>
      <c r="Q6" s="19" t="s">
        <v>61</v>
      </c>
      <c r="R6" s="19" t="s">
        <v>61</v>
      </c>
      <c r="S6" s="19" t="s">
        <v>61</v>
      </c>
      <c r="T6" s="19" t="s">
        <v>61</v>
      </c>
      <c r="U6" s="19" t="s">
        <v>61</v>
      </c>
    </row>
    <row r="7" spans="1:21" ht="34.5" customHeight="1" thickBot="1" x14ac:dyDescent="0.3">
      <c r="A7" s="19"/>
      <c r="C7" s="13" t="s">
        <v>93</v>
      </c>
      <c r="E7" s="13" t="s">
        <v>94</v>
      </c>
      <c r="G7" s="13" t="s">
        <v>95</v>
      </c>
      <c r="H7" s="10"/>
      <c r="I7" s="22" t="s">
        <v>105</v>
      </c>
      <c r="J7" s="22"/>
      <c r="K7" s="22"/>
      <c r="M7" s="13" t="s">
        <v>93</v>
      </c>
      <c r="O7" s="13" t="s">
        <v>94</v>
      </c>
      <c r="Q7" s="13" t="s">
        <v>95</v>
      </c>
      <c r="R7" s="10"/>
      <c r="S7" s="22" t="s">
        <v>105</v>
      </c>
      <c r="T7" s="22"/>
      <c r="U7" s="22"/>
    </row>
    <row r="8" spans="1:21" ht="28.5" customHeight="1" thickBot="1" x14ac:dyDescent="0.3">
      <c r="A8" s="19" t="s">
        <v>3</v>
      </c>
      <c r="C8" s="19" t="s">
        <v>113</v>
      </c>
      <c r="E8" s="16" t="s">
        <v>114</v>
      </c>
      <c r="G8" s="16" t="s">
        <v>115</v>
      </c>
      <c r="I8" s="19" t="s">
        <v>53</v>
      </c>
      <c r="K8" s="19" t="s">
        <v>96</v>
      </c>
      <c r="M8" s="16" t="s">
        <v>113</v>
      </c>
      <c r="O8" s="16" t="s">
        <v>114</v>
      </c>
      <c r="Q8" s="16" t="s">
        <v>115</v>
      </c>
      <c r="S8" s="19" t="s">
        <v>53</v>
      </c>
      <c r="U8" s="19" t="s">
        <v>96</v>
      </c>
    </row>
    <row r="9" spans="1:21" ht="24" x14ac:dyDescent="0.25">
      <c r="A9" s="2" t="s">
        <v>45</v>
      </c>
      <c r="C9" s="3">
        <v>0</v>
      </c>
      <c r="E9" s="3">
        <v>0</v>
      </c>
      <c r="G9" s="3">
        <v>20672416</v>
      </c>
      <c r="I9" s="3">
        <v>20672416</v>
      </c>
      <c r="K9" s="7">
        <v>2.5765660356934029E-5</v>
      </c>
      <c r="M9" s="9">
        <v>0</v>
      </c>
      <c r="N9" s="9"/>
      <c r="O9" s="9">
        <v>0</v>
      </c>
      <c r="P9" s="9"/>
      <c r="Q9" s="9">
        <v>20672416</v>
      </c>
      <c r="R9" s="9"/>
      <c r="S9" s="9">
        <v>20672416</v>
      </c>
      <c r="U9" s="7">
        <v>5.3162520168703755E-5</v>
      </c>
    </row>
    <row r="10" spans="1:21" ht="24" x14ac:dyDescent="0.25">
      <c r="A10" s="2" t="s">
        <v>38</v>
      </c>
      <c r="C10" s="3">
        <v>0</v>
      </c>
      <c r="E10" s="9">
        <v>4100902932</v>
      </c>
      <c r="G10" s="3">
        <v>98286971</v>
      </c>
      <c r="I10" s="3">
        <v>4199189903</v>
      </c>
      <c r="K10" s="7">
        <v>5.2337811320633618E-3</v>
      </c>
      <c r="M10" s="9">
        <v>0</v>
      </c>
      <c r="N10" s="9"/>
      <c r="O10" s="9">
        <v>-9501321034</v>
      </c>
      <c r="P10" s="9"/>
      <c r="Q10" s="9">
        <v>98286971</v>
      </c>
      <c r="R10" s="9"/>
      <c r="S10" s="9">
        <v>-9403034063</v>
      </c>
      <c r="U10" s="7">
        <v>-2.4181449716435946E-2</v>
      </c>
    </row>
    <row r="11" spans="1:21" ht="24" x14ac:dyDescent="0.25">
      <c r="A11" s="2" t="s">
        <v>15</v>
      </c>
      <c r="C11" s="3">
        <v>0</v>
      </c>
      <c r="E11" s="9">
        <v>0</v>
      </c>
      <c r="G11" s="9">
        <v>-127415552</v>
      </c>
      <c r="I11" s="9">
        <v>-127415552</v>
      </c>
      <c r="K11" s="7">
        <v>-1.58808038548724E-4</v>
      </c>
      <c r="M11" s="9">
        <v>1083443272</v>
      </c>
      <c r="N11" s="9"/>
      <c r="O11" s="9">
        <v>0</v>
      </c>
      <c r="P11" s="9"/>
      <c r="Q11" s="9">
        <v>-127415552</v>
      </c>
      <c r="R11" s="9"/>
      <c r="S11" s="9">
        <v>956027720</v>
      </c>
      <c r="U11" s="7">
        <v>2.458582632351239E-3</v>
      </c>
    </row>
    <row r="12" spans="1:21" ht="24" x14ac:dyDescent="0.25">
      <c r="A12" s="2" t="s">
        <v>47</v>
      </c>
      <c r="C12" s="3">
        <v>237974376</v>
      </c>
      <c r="E12" s="9">
        <v>486541729</v>
      </c>
      <c r="G12" s="9">
        <v>958028003</v>
      </c>
      <c r="H12" s="9"/>
      <c r="I12" s="9">
        <v>1682544108</v>
      </c>
      <c r="K12" s="7">
        <v>2.097087250096386E-3</v>
      </c>
      <c r="M12" s="9">
        <v>245728928</v>
      </c>
      <c r="N12" s="9"/>
      <c r="O12" s="9">
        <v>486541729</v>
      </c>
      <c r="P12" s="9"/>
      <c r="Q12" s="9">
        <v>958028003</v>
      </c>
      <c r="R12" s="9"/>
      <c r="S12" s="9">
        <v>1690298660</v>
      </c>
      <c r="U12" s="7">
        <v>4.3468812065015974E-3</v>
      </c>
    </row>
    <row r="13" spans="1:21" ht="24" x14ac:dyDescent="0.25">
      <c r="A13" s="2" t="s">
        <v>19</v>
      </c>
      <c r="C13" s="3">
        <v>0</v>
      </c>
      <c r="E13" s="9">
        <v>88093488179</v>
      </c>
      <c r="G13" s="9">
        <v>4901123841</v>
      </c>
      <c r="H13" s="9"/>
      <c r="I13" s="9">
        <v>92994612020</v>
      </c>
      <c r="K13" s="7">
        <v>0.11590650983088648</v>
      </c>
      <c r="M13" s="9">
        <v>0</v>
      </c>
      <c r="N13" s="9"/>
      <c r="O13" s="9">
        <v>53356455338</v>
      </c>
      <c r="P13" s="9"/>
      <c r="Q13" s="9">
        <v>4901123841</v>
      </c>
      <c r="R13" s="9"/>
      <c r="S13" s="9">
        <v>58257579179</v>
      </c>
      <c r="U13" s="7">
        <v>0.14981895333779291</v>
      </c>
    </row>
    <row r="14" spans="1:21" ht="24" x14ac:dyDescent="0.25">
      <c r="A14" s="2" t="s">
        <v>21</v>
      </c>
      <c r="C14" s="3">
        <v>0</v>
      </c>
      <c r="E14" s="9">
        <v>13236408402</v>
      </c>
      <c r="G14" s="9">
        <v>54635035</v>
      </c>
      <c r="H14" s="9"/>
      <c r="I14" s="9">
        <v>13291043437</v>
      </c>
      <c r="K14" s="7">
        <v>1.6565674325971339E-2</v>
      </c>
      <c r="M14" s="9">
        <v>0</v>
      </c>
      <c r="N14" s="9"/>
      <c r="O14" s="9">
        <v>13706162110</v>
      </c>
      <c r="P14" s="9"/>
      <c r="Q14" s="9">
        <v>54635035</v>
      </c>
      <c r="R14" s="9"/>
      <c r="S14" s="9">
        <v>13760797145</v>
      </c>
      <c r="U14" s="7">
        <v>3.5388154715854381E-2</v>
      </c>
    </row>
    <row r="15" spans="1:21" ht="24" x14ac:dyDescent="0.25">
      <c r="A15" s="2" t="s">
        <v>35</v>
      </c>
      <c r="C15" s="3">
        <v>0</v>
      </c>
      <c r="E15" s="9">
        <v>27486642114</v>
      </c>
      <c r="G15" s="9">
        <v>0</v>
      </c>
      <c r="H15" s="9"/>
      <c r="I15" s="9">
        <v>27486642114</v>
      </c>
      <c r="K15" s="7">
        <v>3.4258767096304717E-2</v>
      </c>
      <c r="M15" s="9">
        <v>0</v>
      </c>
      <c r="N15" s="9"/>
      <c r="O15" s="9">
        <v>13602697334</v>
      </c>
      <c r="P15" s="9"/>
      <c r="Q15" s="9">
        <v>0</v>
      </c>
      <c r="R15" s="9"/>
      <c r="S15" s="9">
        <v>13602697334</v>
      </c>
      <c r="U15" s="7">
        <v>3.4981575030588963E-2</v>
      </c>
    </row>
    <row r="16" spans="1:21" ht="24" x14ac:dyDescent="0.25">
      <c r="A16" s="2" t="s">
        <v>30</v>
      </c>
      <c r="C16" s="3">
        <v>76614231547</v>
      </c>
      <c r="E16" s="9">
        <v>46880206342</v>
      </c>
      <c r="G16" s="9">
        <v>0</v>
      </c>
      <c r="H16" s="9"/>
      <c r="I16" s="9">
        <v>123494437889</v>
      </c>
      <c r="K16" s="7">
        <v>0.15392084517931814</v>
      </c>
      <c r="M16" s="9">
        <v>76614231547</v>
      </c>
      <c r="N16" s="9"/>
      <c r="O16" s="9">
        <v>-19060990557</v>
      </c>
      <c r="P16" s="9"/>
      <c r="Q16" s="9">
        <v>0</v>
      </c>
      <c r="R16" s="9"/>
      <c r="S16" s="9">
        <v>57553240990</v>
      </c>
      <c r="U16" s="7">
        <v>0.14800763175940068</v>
      </c>
    </row>
    <row r="17" spans="1:21" ht="24" x14ac:dyDescent="0.25">
      <c r="A17" s="2" t="s">
        <v>92</v>
      </c>
      <c r="C17" s="3">
        <v>0</v>
      </c>
      <c r="E17" s="9">
        <v>0</v>
      </c>
      <c r="G17" s="9">
        <v>0</v>
      </c>
      <c r="H17" s="9"/>
      <c r="I17" s="9">
        <v>0</v>
      </c>
      <c r="K17" s="7">
        <v>0</v>
      </c>
      <c r="M17" s="9">
        <v>0</v>
      </c>
      <c r="N17" s="9"/>
      <c r="O17" s="9">
        <v>0</v>
      </c>
      <c r="P17" s="9"/>
      <c r="Q17" s="9">
        <v>7622972</v>
      </c>
      <c r="R17" s="9"/>
      <c r="S17" s="9">
        <v>7622972</v>
      </c>
      <c r="U17" s="7">
        <v>1.9603727145170839E-5</v>
      </c>
    </row>
    <row r="18" spans="1:21" ht="24" x14ac:dyDescent="0.25">
      <c r="A18" s="2" t="s">
        <v>31</v>
      </c>
      <c r="C18" s="3">
        <v>0</v>
      </c>
      <c r="E18" s="9">
        <v>8469306000</v>
      </c>
      <c r="G18" s="9">
        <v>0</v>
      </c>
      <c r="H18" s="9"/>
      <c r="I18" s="9">
        <v>8469306000</v>
      </c>
      <c r="K18" s="7">
        <v>1.0555963166324803E-2</v>
      </c>
      <c r="M18" s="9">
        <v>20071576774</v>
      </c>
      <c r="N18" s="9"/>
      <c r="O18" s="9">
        <v>-32318252468</v>
      </c>
      <c r="P18" s="9"/>
      <c r="Q18" s="9">
        <v>0</v>
      </c>
      <c r="R18" s="9"/>
      <c r="S18" s="9">
        <v>-12246675694</v>
      </c>
      <c r="U18" s="7">
        <v>-3.1494342198891946E-2</v>
      </c>
    </row>
    <row r="19" spans="1:21" ht="24" x14ac:dyDescent="0.25">
      <c r="A19" s="2" t="s">
        <v>44</v>
      </c>
      <c r="C19" s="3">
        <v>0</v>
      </c>
      <c r="E19" s="9">
        <v>20435023211</v>
      </c>
      <c r="G19" s="9">
        <v>0</v>
      </c>
      <c r="H19" s="9"/>
      <c r="I19" s="9">
        <v>20435023211</v>
      </c>
      <c r="K19" s="7">
        <v>2.5469779025378045E-2</v>
      </c>
      <c r="M19" s="9">
        <v>20962865520</v>
      </c>
      <c r="N19" s="9"/>
      <c r="O19" s="9">
        <v>-19173703470</v>
      </c>
      <c r="P19" s="9"/>
      <c r="Q19" s="9">
        <v>0</v>
      </c>
      <c r="R19" s="9"/>
      <c r="S19" s="9">
        <v>1789162050</v>
      </c>
      <c r="U19" s="7">
        <v>4.6011246855812288E-3</v>
      </c>
    </row>
    <row r="20" spans="1:21" ht="24" x14ac:dyDescent="0.25">
      <c r="A20" s="2" t="s">
        <v>40</v>
      </c>
      <c r="C20" s="3">
        <v>0</v>
      </c>
      <c r="E20" s="9">
        <v>6615992937</v>
      </c>
      <c r="G20" s="9">
        <v>0</v>
      </c>
      <c r="H20" s="9"/>
      <c r="I20" s="9">
        <v>6615992937</v>
      </c>
      <c r="K20" s="7">
        <v>8.2460331167201958E-3</v>
      </c>
      <c r="M20" s="9">
        <v>5700000000</v>
      </c>
      <c r="N20" s="9"/>
      <c r="O20" s="9">
        <v>-1464183487</v>
      </c>
      <c r="P20" s="9"/>
      <c r="Q20" s="9">
        <v>0</v>
      </c>
      <c r="R20" s="9"/>
      <c r="S20" s="9">
        <v>4235816513</v>
      </c>
      <c r="U20" s="7">
        <v>1.0893099326333745E-2</v>
      </c>
    </row>
    <row r="21" spans="1:21" ht="24" x14ac:dyDescent="0.25">
      <c r="A21" s="2" t="s">
        <v>36</v>
      </c>
      <c r="C21" s="3">
        <v>0</v>
      </c>
      <c r="E21" s="9">
        <v>75504649613</v>
      </c>
      <c r="G21" s="9">
        <v>0</v>
      </c>
      <c r="H21" s="9"/>
      <c r="I21" s="9">
        <v>75504649613</v>
      </c>
      <c r="K21" s="7">
        <v>9.4107392057990152E-2</v>
      </c>
      <c r="M21" s="9">
        <v>29200000000</v>
      </c>
      <c r="N21" s="9"/>
      <c r="O21" s="9">
        <v>26033214539</v>
      </c>
      <c r="P21" s="9"/>
      <c r="Q21" s="9">
        <v>0</v>
      </c>
      <c r="R21" s="9"/>
      <c r="S21" s="9">
        <v>55233214539</v>
      </c>
      <c r="U21" s="7">
        <v>0.14204130189291514</v>
      </c>
    </row>
    <row r="22" spans="1:21" ht="24" x14ac:dyDescent="0.25">
      <c r="A22" s="2" t="s">
        <v>39</v>
      </c>
      <c r="C22" s="3">
        <v>0</v>
      </c>
      <c r="E22" s="9">
        <v>3062031840</v>
      </c>
      <c r="G22" s="9">
        <v>0</v>
      </c>
      <c r="H22" s="9"/>
      <c r="I22" s="9">
        <v>3062031840</v>
      </c>
      <c r="K22" s="7">
        <v>3.8164514680605194E-3</v>
      </c>
      <c r="M22" s="9">
        <v>10706035042</v>
      </c>
      <c r="N22" s="9"/>
      <c r="O22" s="9">
        <v>-16296487700</v>
      </c>
      <c r="P22" s="9"/>
      <c r="Q22" s="9">
        <v>0</v>
      </c>
      <c r="R22" s="9"/>
      <c r="S22" s="9">
        <v>-5590452658</v>
      </c>
      <c r="U22" s="7">
        <v>-1.4376769129602875E-2</v>
      </c>
    </row>
    <row r="23" spans="1:21" ht="24" x14ac:dyDescent="0.25">
      <c r="A23" s="2" t="s">
        <v>28</v>
      </c>
      <c r="C23" s="3">
        <v>0</v>
      </c>
      <c r="E23" s="9">
        <v>-715716000</v>
      </c>
      <c r="G23" s="9">
        <v>0</v>
      </c>
      <c r="H23" s="9"/>
      <c r="I23" s="9">
        <v>-715716000</v>
      </c>
      <c r="K23" s="7">
        <v>-8.9205322532322283E-4</v>
      </c>
      <c r="M23" s="9">
        <v>959264126</v>
      </c>
      <c r="N23" s="9"/>
      <c r="O23" s="9">
        <v>-6758932100</v>
      </c>
      <c r="P23" s="9"/>
      <c r="Q23" s="9">
        <v>0</v>
      </c>
      <c r="R23" s="9"/>
      <c r="S23" s="9">
        <v>-5799667974</v>
      </c>
      <c r="U23" s="7">
        <v>-1.4914800748957464E-2</v>
      </c>
    </row>
    <row r="24" spans="1:21" ht="24" x14ac:dyDescent="0.25">
      <c r="A24" s="2" t="s">
        <v>29</v>
      </c>
      <c r="C24" s="3">
        <v>0</v>
      </c>
      <c r="E24" s="9">
        <v>3743820932</v>
      </c>
      <c r="G24" s="9">
        <v>0</v>
      </c>
      <c r="H24" s="9"/>
      <c r="I24" s="9">
        <v>3743820932</v>
      </c>
      <c r="K24" s="7">
        <v>4.666218915635803E-3</v>
      </c>
      <c r="M24" s="9">
        <v>12876000000</v>
      </c>
      <c r="N24" s="9"/>
      <c r="O24" s="9">
        <v>-13092506824</v>
      </c>
      <c r="P24" s="9"/>
      <c r="Q24" s="9">
        <v>0</v>
      </c>
      <c r="R24" s="9"/>
      <c r="S24" s="9">
        <v>-216506824</v>
      </c>
      <c r="U24" s="7">
        <v>-5.5678293226887432E-4</v>
      </c>
    </row>
    <row r="25" spans="1:21" ht="24" x14ac:dyDescent="0.25">
      <c r="A25" s="2" t="s">
        <v>37</v>
      </c>
      <c r="C25" s="3">
        <v>0</v>
      </c>
      <c r="E25" s="9">
        <v>1365427080</v>
      </c>
      <c r="G25" s="9">
        <v>0</v>
      </c>
      <c r="H25" s="9"/>
      <c r="I25" s="9">
        <v>1365427080</v>
      </c>
      <c r="K25" s="7">
        <v>1.7018393198666374E-3</v>
      </c>
      <c r="M25" s="9">
        <v>6740711766</v>
      </c>
      <c r="N25" s="9"/>
      <c r="O25" s="9">
        <v>-13524848561</v>
      </c>
      <c r="P25" s="9"/>
      <c r="Q25" s="9">
        <v>0</v>
      </c>
      <c r="R25" s="9"/>
      <c r="S25" s="9">
        <v>-6784136795</v>
      </c>
      <c r="U25" s="7">
        <v>-1.7446524353584639E-2</v>
      </c>
    </row>
    <row r="26" spans="1:21" ht="24" x14ac:dyDescent="0.25">
      <c r="A26" s="2" t="s">
        <v>26</v>
      </c>
      <c r="C26" s="3">
        <v>148147915642</v>
      </c>
      <c r="E26" s="9">
        <v>-9772226420</v>
      </c>
      <c r="G26" s="9">
        <v>0</v>
      </c>
      <c r="H26" s="9"/>
      <c r="I26" s="9">
        <v>138375689222</v>
      </c>
      <c r="K26" s="7">
        <v>0.17246852086135986</v>
      </c>
      <c r="M26" s="9">
        <v>148147915642</v>
      </c>
      <c r="N26" s="9"/>
      <c r="O26" s="9">
        <v>-61782877306</v>
      </c>
      <c r="P26" s="9"/>
      <c r="Q26" s="9">
        <v>0</v>
      </c>
      <c r="R26" s="9"/>
      <c r="S26" s="9">
        <v>86365038336</v>
      </c>
      <c r="U26" s="7">
        <v>0.22210191070112334</v>
      </c>
    </row>
    <row r="27" spans="1:21" ht="24" x14ac:dyDescent="0.25">
      <c r="A27" s="2" t="s">
        <v>41</v>
      </c>
      <c r="C27" s="3">
        <v>0</v>
      </c>
      <c r="E27" s="9">
        <v>6822662175</v>
      </c>
      <c r="G27" s="9">
        <v>0</v>
      </c>
      <c r="H27" s="9"/>
      <c r="I27" s="9">
        <v>6822662175</v>
      </c>
      <c r="K27" s="7">
        <v>8.5036212666749159E-3</v>
      </c>
      <c r="M27" s="9">
        <v>3032209447</v>
      </c>
      <c r="N27" s="9"/>
      <c r="O27" s="9">
        <v>-15316854716</v>
      </c>
      <c r="P27" s="9"/>
      <c r="Q27" s="9">
        <v>0</v>
      </c>
      <c r="R27" s="9"/>
      <c r="S27" s="9">
        <v>-12284645269</v>
      </c>
      <c r="U27" s="7">
        <v>-3.159198721032818E-2</v>
      </c>
    </row>
    <row r="28" spans="1:21" ht="24" x14ac:dyDescent="0.25">
      <c r="A28" s="2" t="s">
        <v>34</v>
      </c>
      <c r="C28" s="3">
        <v>0</v>
      </c>
      <c r="E28" s="9">
        <v>79642044471</v>
      </c>
      <c r="G28" s="9">
        <v>0</v>
      </c>
      <c r="H28" s="9"/>
      <c r="I28" s="9">
        <v>79642044471</v>
      </c>
      <c r="K28" s="7">
        <v>9.926415315808379E-2</v>
      </c>
      <c r="M28" s="9">
        <v>21304130400</v>
      </c>
      <c r="N28" s="9"/>
      <c r="O28" s="9">
        <v>54589051143</v>
      </c>
      <c r="P28" s="9"/>
      <c r="Q28" s="9">
        <v>0</v>
      </c>
      <c r="R28" s="9"/>
      <c r="S28" s="9">
        <v>75893181543</v>
      </c>
      <c r="U28" s="7">
        <v>0.1951718074194537</v>
      </c>
    </row>
    <row r="29" spans="1:21" ht="24" x14ac:dyDescent="0.25">
      <c r="A29" s="2" t="s">
        <v>20</v>
      </c>
      <c r="C29" s="3">
        <v>0</v>
      </c>
      <c r="E29" s="9">
        <v>50654262873</v>
      </c>
      <c r="G29" s="9">
        <v>0</v>
      </c>
      <c r="H29" s="9"/>
      <c r="I29" s="9">
        <v>50654262873</v>
      </c>
      <c r="K29" s="7">
        <v>6.3134397683201199E-2</v>
      </c>
      <c r="M29" s="9">
        <v>35042700000</v>
      </c>
      <c r="N29" s="9"/>
      <c r="O29" s="9">
        <v>-1569736702</v>
      </c>
      <c r="P29" s="9"/>
      <c r="Q29" s="9">
        <v>0</v>
      </c>
      <c r="R29" s="9"/>
      <c r="S29" s="9">
        <v>33472963298</v>
      </c>
      <c r="U29" s="7">
        <v>8.6081234357716377E-2</v>
      </c>
    </row>
    <row r="30" spans="1:21" ht="24" x14ac:dyDescent="0.25">
      <c r="A30" s="2" t="s">
        <v>25</v>
      </c>
      <c r="C30" s="3">
        <v>0</v>
      </c>
      <c r="E30" s="9">
        <v>304775730</v>
      </c>
      <c r="G30" s="9">
        <v>0</v>
      </c>
      <c r="H30" s="9"/>
      <c r="I30" s="9">
        <v>304775730</v>
      </c>
      <c r="K30" s="7">
        <v>3.7986599845013904E-4</v>
      </c>
      <c r="M30" s="9">
        <v>850800000</v>
      </c>
      <c r="N30" s="9"/>
      <c r="O30" s="9">
        <v>-1096257253</v>
      </c>
      <c r="P30" s="9"/>
      <c r="Q30" s="9">
        <v>0</v>
      </c>
      <c r="R30" s="9"/>
      <c r="S30" s="9">
        <v>-245457253</v>
      </c>
      <c r="U30" s="7">
        <v>-6.3123372532591839E-4</v>
      </c>
    </row>
    <row r="31" spans="1:21" ht="24" x14ac:dyDescent="0.25">
      <c r="A31" s="2" t="s">
        <v>27</v>
      </c>
      <c r="C31" s="3">
        <v>6863818324</v>
      </c>
      <c r="E31" s="9">
        <v>-6602621900</v>
      </c>
      <c r="G31" s="9">
        <v>0</v>
      </c>
      <c r="H31" s="9"/>
      <c r="I31" s="9">
        <v>261196424</v>
      </c>
      <c r="K31" s="7">
        <v>3.2554967678812832E-4</v>
      </c>
      <c r="M31" s="9">
        <v>6863818324</v>
      </c>
      <c r="N31" s="9"/>
      <c r="O31" s="9">
        <v>-10931059308</v>
      </c>
      <c r="P31" s="9"/>
      <c r="Q31" s="9">
        <v>0</v>
      </c>
      <c r="R31" s="9"/>
      <c r="S31" s="9">
        <v>-4067240984</v>
      </c>
      <c r="U31" s="7">
        <v>-1.0459579608057351E-2</v>
      </c>
    </row>
    <row r="32" spans="1:21" ht="24" x14ac:dyDescent="0.25">
      <c r="A32" s="2" t="s">
        <v>23</v>
      </c>
      <c r="C32" s="3">
        <v>0</v>
      </c>
      <c r="E32" s="9">
        <v>2060772848</v>
      </c>
      <c r="G32" s="9">
        <v>0</v>
      </c>
      <c r="H32" s="9"/>
      <c r="I32" s="9">
        <v>2060772848</v>
      </c>
      <c r="K32" s="7">
        <v>2.5685035205541356E-3</v>
      </c>
      <c r="M32" s="9">
        <v>19145714587</v>
      </c>
      <c r="N32" s="9"/>
      <c r="O32" s="9">
        <v>-47122716734</v>
      </c>
      <c r="P32" s="9"/>
      <c r="Q32" s="9">
        <v>0</v>
      </c>
      <c r="R32" s="9"/>
      <c r="S32" s="9">
        <v>-27977002147</v>
      </c>
      <c r="U32" s="7">
        <v>-7.1947465690500603E-2</v>
      </c>
    </row>
    <row r="33" spans="1:21" ht="24" x14ac:dyDescent="0.25">
      <c r="A33" s="2" t="s">
        <v>18</v>
      </c>
      <c r="C33" s="3">
        <v>0</v>
      </c>
      <c r="E33" s="9">
        <v>18764627495</v>
      </c>
      <c r="G33" s="9">
        <v>0</v>
      </c>
      <c r="H33" s="9"/>
      <c r="I33" s="9">
        <v>18764627495</v>
      </c>
      <c r="K33" s="7">
        <v>2.3387833273118917E-2</v>
      </c>
      <c r="M33" s="9">
        <v>27400350000</v>
      </c>
      <c r="N33" s="9"/>
      <c r="O33" s="9">
        <v>-27833694384</v>
      </c>
      <c r="P33" s="9"/>
      <c r="Q33" s="9">
        <v>0</v>
      </c>
      <c r="R33" s="9"/>
      <c r="S33" s="9">
        <v>-433344384</v>
      </c>
      <c r="U33" s="7">
        <v>-1.114416406596815E-3</v>
      </c>
    </row>
    <row r="34" spans="1:21" ht="24" x14ac:dyDescent="0.25">
      <c r="A34" s="2" t="s">
        <v>24</v>
      </c>
      <c r="C34" s="3">
        <v>0</v>
      </c>
      <c r="E34" s="9">
        <v>10508629487</v>
      </c>
      <c r="G34" s="9">
        <v>0</v>
      </c>
      <c r="H34" s="9"/>
      <c r="I34" s="9">
        <v>10508629487</v>
      </c>
      <c r="K34" s="7">
        <v>1.3097732658771181E-2</v>
      </c>
      <c r="M34" s="9">
        <v>11000077800</v>
      </c>
      <c r="N34" s="9"/>
      <c r="O34" s="9">
        <v>-3719602702</v>
      </c>
      <c r="P34" s="9"/>
      <c r="Q34" s="9">
        <v>0</v>
      </c>
      <c r="R34" s="9"/>
      <c r="S34" s="9">
        <v>7280475098</v>
      </c>
      <c r="U34" s="7">
        <v>1.8722939990912065E-2</v>
      </c>
    </row>
    <row r="35" spans="1:21" ht="24" x14ac:dyDescent="0.25">
      <c r="A35" s="2" t="s">
        <v>22</v>
      </c>
      <c r="C35" s="3">
        <v>12790532994</v>
      </c>
      <c r="E35" s="9">
        <v>-6084084018</v>
      </c>
      <c r="G35" s="9">
        <v>0</v>
      </c>
      <c r="H35" s="9"/>
      <c r="I35" s="9">
        <v>6706448976</v>
      </c>
      <c r="K35" s="7">
        <v>8.3587756030414646E-3</v>
      </c>
      <c r="M35" s="9">
        <v>12790532994</v>
      </c>
      <c r="N35" s="9"/>
      <c r="O35" s="9">
        <v>-4553683842</v>
      </c>
      <c r="P35" s="9"/>
      <c r="Q35" s="9">
        <v>0</v>
      </c>
      <c r="R35" s="9"/>
      <c r="S35" s="9">
        <v>8236849152</v>
      </c>
      <c r="U35" s="7">
        <v>2.1182413278146611E-2</v>
      </c>
    </row>
    <row r="36" spans="1:21" ht="24" x14ac:dyDescent="0.25">
      <c r="A36" s="2" t="s">
        <v>43</v>
      </c>
      <c r="C36" s="3">
        <v>0</v>
      </c>
      <c r="E36" s="9">
        <v>19766405916</v>
      </c>
      <c r="G36" s="9">
        <v>0</v>
      </c>
      <c r="H36" s="9"/>
      <c r="I36" s="9">
        <v>19766405916</v>
      </c>
      <c r="K36" s="7">
        <v>2.4636428625901659E-2</v>
      </c>
      <c r="M36" s="9">
        <v>0</v>
      </c>
      <c r="N36" s="9"/>
      <c r="O36" s="9">
        <v>22797583904</v>
      </c>
      <c r="P36" s="9"/>
      <c r="Q36" s="9">
        <v>0</v>
      </c>
      <c r="R36" s="9"/>
      <c r="S36" s="9">
        <v>22797583904</v>
      </c>
      <c r="U36" s="7">
        <v>5.8627739210265317E-2</v>
      </c>
    </row>
    <row r="37" spans="1:21" ht="24" x14ac:dyDescent="0.25">
      <c r="A37" s="2" t="s">
        <v>16</v>
      </c>
      <c r="C37" s="3">
        <v>0</v>
      </c>
      <c r="E37" s="9">
        <v>4274415000</v>
      </c>
      <c r="G37" s="9">
        <v>0</v>
      </c>
      <c r="H37" s="9"/>
      <c r="I37" s="9">
        <v>4274415000</v>
      </c>
      <c r="K37" s="7">
        <v>5.327540095680359E-3</v>
      </c>
      <c r="M37" s="9">
        <v>0</v>
      </c>
      <c r="N37" s="9"/>
      <c r="O37" s="9">
        <v>-1080604800</v>
      </c>
      <c r="P37" s="9"/>
      <c r="Q37" s="9">
        <v>0</v>
      </c>
      <c r="R37" s="9"/>
      <c r="S37" s="9">
        <v>-1080604800</v>
      </c>
      <c r="U37" s="7">
        <v>-2.7789530974220958E-3</v>
      </c>
    </row>
    <row r="38" spans="1:21" ht="24" x14ac:dyDescent="0.25">
      <c r="A38" s="2" t="s">
        <v>42</v>
      </c>
      <c r="C38" s="3">
        <v>0</v>
      </c>
      <c r="E38" s="9">
        <v>55074668730</v>
      </c>
      <c r="G38" s="9">
        <v>0</v>
      </c>
      <c r="H38" s="9"/>
      <c r="I38" s="9">
        <v>55074668730</v>
      </c>
      <c r="K38" s="7">
        <v>6.8643897683165589E-2</v>
      </c>
      <c r="M38" s="9">
        <v>0</v>
      </c>
      <c r="N38" s="9"/>
      <c r="O38" s="9">
        <v>46946374014</v>
      </c>
      <c r="P38" s="9"/>
      <c r="Q38" s="9">
        <v>0</v>
      </c>
      <c r="R38" s="9"/>
      <c r="S38" s="9">
        <v>46946374014</v>
      </c>
      <c r="U38" s="7">
        <v>0.12073032757113561</v>
      </c>
    </row>
    <row r="39" spans="1:21" ht="24" x14ac:dyDescent="0.25">
      <c r="A39" s="2" t="s">
        <v>48</v>
      </c>
      <c r="C39" s="3">
        <v>0</v>
      </c>
      <c r="E39" s="9">
        <v>36315751</v>
      </c>
      <c r="G39" s="9">
        <v>0</v>
      </c>
      <c r="H39" s="9"/>
      <c r="I39" s="9">
        <v>36315751</v>
      </c>
      <c r="K39" s="7">
        <v>4.526318093990501E-5</v>
      </c>
      <c r="M39" s="9">
        <v>0</v>
      </c>
      <c r="N39" s="9"/>
      <c r="O39" s="9">
        <v>36315754</v>
      </c>
      <c r="P39" s="9"/>
      <c r="Q39" s="9">
        <v>0</v>
      </c>
      <c r="R39" s="9"/>
      <c r="S39" s="9">
        <v>36315754</v>
      </c>
      <c r="U39" s="7">
        <v>9.3391938536196447E-5</v>
      </c>
    </row>
    <row r="40" spans="1:21" ht="24" x14ac:dyDescent="0.25">
      <c r="A40" s="2" t="s">
        <v>33</v>
      </c>
      <c r="C40" s="3">
        <v>0</v>
      </c>
      <c r="E40" s="9">
        <v>21310631364</v>
      </c>
      <c r="G40" s="9">
        <v>0</v>
      </c>
      <c r="H40" s="9"/>
      <c r="I40" s="9">
        <v>21310631364</v>
      </c>
      <c r="K40" s="7">
        <v>2.6561118435148065E-2</v>
      </c>
      <c r="M40" s="9">
        <v>0</v>
      </c>
      <c r="N40" s="9"/>
      <c r="O40" s="9">
        <v>925692237</v>
      </c>
      <c r="P40" s="9"/>
      <c r="Q40" s="9">
        <v>0</v>
      </c>
      <c r="R40" s="9"/>
      <c r="S40" s="9">
        <v>925692237</v>
      </c>
      <c r="U40" s="7">
        <v>2.3805699449703896E-3</v>
      </c>
    </row>
    <row r="41" spans="1:21" ht="24" x14ac:dyDescent="0.25">
      <c r="A41" s="2" t="s">
        <v>32</v>
      </c>
      <c r="C41" s="3">
        <v>0</v>
      </c>
      <c r="E41" s="9">
        <v>7167112280</v>
      </c>
      <c r="G41" s="9">
        <v>0</v>
      </c>
      <c r="H41" s="9"/>
      <c r="I41" s="9">
        <v>7167112280</v>
      </c>
      <c r="K41" s="7">
        <v>8.932936563703588E-3</v>
      </c>
      <c r="M41" s="9">
        <v>0</v>
      </c>
      <c r="N41" s="9"/>
      <c r="O41" s="9">
        <v>-4872738084</v>
      </c>
      <c r="P41" s="9"/>
      <c r="Q41" s="9">
        <v>0</v>
      </c>
      <c r="R41" s="9"/>
      <c r="S41" s="9">
        <v>-4872738084</v>
      </c>
      <c r="U41" s="7">
        <v>-1.2531047975595155E-2</v>
      </c>
    </row>
    <row r="42" spans="1:21" ht="24" x14ac:dyDescent="0.25">
      <c r="A42" s="2" t="s">
        <v>17</v>
      </c>
      <c r="C42" s="3">
        <v>0</v>
      </c>
      <c r="E42" s="9">
        <v>-928597788</v>
      </c>
      <c r="G42" s="9">
        <v>0</v>
      </c>
      <c r="H42" s="9"/>
      <c r="I42" s="9">
        <v>-928597788</v>
      </c>
      <c r="K42" s="7">
        <v>-1.1573845656844479E-3</v>
      </c>
      <c r="M42" s="9">
        <v>0</v>
      </c>
      <c r="N42" s="9"/>
      <c r="O42" s="9">
        <v>-9206897574</v>
      </c>
      <c r="P42" s="9"/>
      <c r="Q42" s="9">
        <v>0</v>
      </c>
      <c r="R42" s="9"/>
      <c r="S42" s="9">
        <v>-9206897574</v>
      </c>
      <c r="U42" s="7">
        <v>-2.3677052453325468E-2</v>
      </c>
    </row>
    <row r="43" spans="1:21" x14ac:dyDescent="0.25">
      <c r="A43" s="1" t="s">
        <v>49</v>
      </c>
      <c r="C43" s="4">
        <f>SUM(C9:C42)</f>
        <v>244654472883</v>
      </c>
      <c r="E43" s="4">
        <f>SUM(E9:E42)</f>
        <v>551764519305</v>
      </c>
      <c r="G43" s="4">
        <f>SUM(G9:G42)</f>
        <v>5905330714</v>
      </c>
      <c r="I43" s="4">
        <f>SUM(I9:I42)</f>
        <v>802324322902</v>
      </c>
      <c r="K43" s="12">
        <f>SUM(K9:K42)</f>
        <v>1</v>
      </c>
      <c r="M43" s="4">
        <f>SUM(M9:M42)</f>
        <v>470738106169</v>
      </c>
      <c r="O43" s="11">
        <f>SUM(O9:O42)</f>
        <v>-87797861504</v>
      </c>
      <c r="Q43" s="4">
        <f>SUM(Q9:Q42)</f>
        <v>5912953686</v>
      </c>
      <c r="S43" s="4">
        <f>SUM(S9:S42)</f>
        <v>388853198351</v>
      </c>
      <c r="U43" s="12">
        <f>SUM(U9:U42)</f>
        <v>1.0000000000000002</v>
      </c>
    </row>
    <row r="44" spans="1:21" x14ac:dyDescent="0.25">
      <c r="C44" s="3"/>
      <c r="E44" s="3"/>
      <c r="M44" s="3"/>
      <c r="O44" s="3"/>
      <c r="Q44" s="3"/>
    </row>
    <row r="45" spans="1:21" x14ac:dyDescent="0.25">
      <c r="C45" s="3"/>
      <c r="E45" s="3"/>
      <c r="M45" s="3"/>
      <c r="O45" s="3"/>
      <c r="Q45" s="3"/>
    </row>
  </sheetData>
  <mergeCells count="14">
    <mergeCell ref="A2:U2"/>
    <mergeCell ref="A3:U3"/>
    <mergeCell ref="A4:U4"/>
    <mergeCell ref="K8"/>
    <mergeCell ref="C6:K6"/>
    <mergeCell ref="A6:A8"/>
    <mergeCell ref="C8"/>
    <mergeCell ref="I8"/>
    <mergeCell ref="A5:S5"/>
    <mergeCell ref="S7:U7"/>
    <mergeCell ref="I7:K7"/>
    <mergeCell ref="S8"/>
    <mergeCell ref="U8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workbookViewId="0">
      <selection activeCell="C21" sqref="C21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</row>
    <row r="4" spans="1:11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" x14ac:dyDescent="0.25">
      <c r="A6" s="19" t="s">
        <v>97</v>
      </c>
      <c r="B6" s="19" t="s">
        <v>97</v>
      </c>
      <c r="C6" s="19" t="s">
        <v>97</v>
      </c>
      <c r="E6" s="19" t="s">
        <v>60</v>
      </c>
      <c r="F6" s="19" t="s">
        <v>60</v>
      </c>
      <c r="G6" s="19" t="s">
        <v>60</v>
      </c>
      <c r="I6" s="19" t="s">
        <v>61</v>
      </c>
      <c r="J6" s="19" t="s">
        <v>61</v>
      </c>
      <c r="K6" s="19" t="s">
        <v>61</v>
      </c>
    </row>
    <row r="7" spans="1:11" ht="24" x14ac:dyDescent="0.25">
      <c r="A7" s="19" t="s">
        <v>98</v>
      </c>
      <c r="C7" s="19" t="s">
        <v>52</v>
      </c>
      <c r="E7" s="19" t="s">
        <v>99</v>
      </c>
      <c r="G7" s="19" t="s">
        <v>100</v>
      </c>
      <c r="I7" s="19" t="s">
        <v>99</v>
      </c>
      <c r="K7" s="19" t="s">
        <v>100</v>
      </c>
    </row>
    <row r="8" spans="1:11" ht="24" x14ac:dyDescent="0.25">
      <c r="A8" s="2" t="s">
        <v>56</v>
      </c>
      <c r="C8" s="1" t="s">
        <v>57</v>
      </c>
      <c r="E8" s="3">
        <v>3319521327</v>
      </c>
      <c r="G8" s="6">
        <v>1</v>
      </c>
      <c r="I8" s="3">
        <v>107124416666</v>
      </c>
      <c r="K8" s="6">
        <v>1</v>
      </c>
    </row>
    <row r="9" spans="1:11" x14ac:dyDescent="0.25">
      <c r="A9" s="1" t="s">
        <v>49</v>
      </c>
      <c r="C9" s="1" t="s">
        <v>49</v>
      </c>
      <c r="E9" s="4">
        <f>SUM(E8:E8)</f>
        <v>3319521327</v>
      </c>
      <c r="G9" s="1" t="s">
        <v>49</v>
      </c>
      <c r="I9" s="4">
        <f>SUM(I8:I8)</f>
        <v>107124416666</v>
      </c>
      <c r="K9" s="1" t="s">
        <v>49</v>
      </c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0"/>
  <sheetViews>
    <sheetView rightToLeft="1" workbookViewId="0">
      <selection activeCell="A6" sqref="A6:A7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20" t="s">
        <v>58</v>
      </c>
      <c r="R3" s="20" t="s">
        <v>58</v>
      </c>
      <c r="S3" s="20" t="s">
        <v>58</v>
      </c>
    </row>
    <row r="4" spans="1:19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19" ht="28.5" x14ac:dyDescent="0.25">
      <c r="A5" s="18" t="s">
        <v>119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 x14ac:dyDescent="0.25">
      <c r="A6" s="19" t="s">
        <v>3</v>
      </c>
      <c r="C6" s="19" t="s">
        <v>66</v>
      </c>
      <c r="D6" s="19" t="s">
        <v>66</v>
      </c>
      <c r="E6" s="19" t="s">
        <v>66</v>
      </c>
      <c r="F6" s="19" t="s">
        <v>66</v>
      </c>
      <c r="G6" s="19" t="s">
        <v>66</v>
      </c>
      <c r="I6" s="19" t="s">
        <v>60</v>
      </c>
      <c r="J6" s="19" t="s">
        <v>60</v>
      </c>
      <c r="K6" s="19" t="s">
        <v>60</v>
      </c>
      <c r="L6" s="19" t="s">
        <v>60</v>
      </c>
      <c r="M6" s="19" t="s">
        <v>60</v>
      </c>
      <c r="O6" s="19" t="s">
        <v>61</v>
      </c>
      <c r="P6" s="19" t="s">
        <v>61</v>
      </c>
      <c r="Q6" s="19" t="s">
        <v>61</v>
      </c>
      <c r="R6" s="19" t="s">
        <v>61</v>
      </c>
      <c r="S6" s="19" t="s">
        <v>61</v>
      </c>
    </row>
    <row r="7" spans="1:19" ht="24" x14ac:dyDescent="0.25">
      <c r="A7" s="19" t="s">
        <v>3</v>
      </c>
      <c r="C7" s="19" t="s">
        <v>67</v>
      </c>
      <c r="E7" s="19" t="s">
        <v>68</v>
      </c>
      <c r="G7" s="19" t="s">
        <v>69</v>
      </c>
      <c r="I7" s="19" t="s">
        <v>70</v>
      </c>
      <c r="K7" s="19" t="s">
        <v>64</v>
      </c>
      <c r="M7" s="19" t="s">
        <v>71</v>
      </c>
      <c r="O7" s="19" t="s">
        <v>70</v>
      </c>
      <c r="Q7" s="19" t="s">
        <v>64</v>
      </c>
      <c r="S7" s="19" t="s">
        <v>71</v>
      </c>
    </row>
    <row r="8" spans="1:19" ht="24" x14ac:dyDescent="0.25">
      <c r="A8" s="2" t="s">
        <v>31</v>
      </c>
      <c r="C8" s="1" t="s">
        <v>72</v>
      </c>
      <c r="E8" s="3">
        <v>4779504</v>
      </c>
      <c r="G8" s="3">
        <v>4700</v>
      </c>
      <c r="I8" s="3">
        <v>0</v>
      </c>
      <c r="K8" s="3">
        <v>0</v>
      </c>
      <c r="M8" s="3">
        <v>0</v>
      </c>
      <c r="O8" s="3">
        <v>22463668800</v>
      </c>
      <c r="Q8" s="3">
        <v>2392092026</v>
      </c>
      <c r="S8" s="3">
        <v>20071576774</v>
      </c>
    </row>
    <row r="9" spans="1:19" ht="24" x14ac:dyDescent="0.25">
      <c r="A9" s="2" t="s">
        <v>30</v>
      </c>
      <c r="C9" s="1" t="s">
        <v>6</v>
      </c>
      <c r="E9" s="3">
        <v>120925162</v>
      </c>
      <c r="G9" s="3">
        <v>680</v>
      </c>
      <c r="I9" s="3">
        <v>82229110160</v>
      </c>
      <c r="K9" s="3">
        <v>5614878613</v>
      </c>
      <c r="M9" s="3">
        <v>76614231547</v>
      </c>
      <c r="O9" s="3">
        <v>82229110160</v>
      </c>
      <c r="Q9" s="3">
        <v>5614878613</v>
      </c>
      <c r="S9" s="3">
        <v>76614231547</v>
      </c>
    </row>
    <row r="10" spans="1:19" ht="24" x14ac:dyDescent="0.25">
      <c r="A10" s="2" t="s">
        <v>44</v>
      </c>
      <c r="C10" s="1" t="s">
        <v>76</v>
      </c>
      <c r="E10" s="3">
        <v>2892684</v>
      </c>
      <c r="G10" s="3">
        <v>7500</v>
      </c>
      <c r="I10" s="3">
        <v>0</v>
      </c>
      <c r="K10" s="3">
        <v>0</v>
      </c>
      <c r="M10" s="3">
        <v>0</v>
      </c>
      <c r="O10" s="3">
        <v>21695130000</v>
      </c>
      <c r="Q10" s="3">
        <v>732264480</v>
      </c>
      <c r="S10" s="3">
        <v>20962865520</v>
      </c>
    </row>
    <row r="11" spans="1:19" ht="24" x14ac:dyDescent="0.25">
      <c r="A11" s="2" t="s">
        <v>40</v>
      </c>
      <c r="C11" s="1" t="s">
        <v>77</v>
      </c>
      <c r="E11" s="3">
        <v>1000000</v>
      </c>
      <c r="G11" s="3">
        <v>5700</v>
      </c>
      <c r="I11" s="3">
        <v>0</v>
      </c>
      <c r="K11" s="3">
        <v>0</v>
      </c>
      <c r="M11" s="3">
        <v>0</v>
      </c>
      <c r="O11" s="3">
        <v>5700000000</v>
      </c>
      <c r="Q11" s="3">
        <v>0</v>
      </c>
      <c r="S11" s="3">
        <v>5700000000</v>
      </c>
    </row>
    <row r="12" spans="1:19" ht="24" x14ac:dyDescent="0.25">
      <c r="A12" s="2" t="s">
        <v>36</v>
      </c>
      <c r="C12" s="1" t="s">
        <v>78</v>
      </c>
      <c r="E12" s="3">
        <v>4000000</v>
      </c>
      <c r="G12" s="3">
        <v>7300</v>
      </c>
      <c r="I12" s="3">
        <v>0</v>
      </c>
      <c r="K12" s="3">
        <v>0</v>
      </c>
      <c r="M12" s="3">
        <v>0</v>
      </c>
      <c r="O12" s="3">
        <v>29200000000</v>
      </c>
      <c r="Q12" s="3">
        <v>0</v>
      </c>
      <c r="S12" s="3">
        <v>29200000000</v>
      </c>
    </row>
    <row r="13" spans="1:19" ht="24" x14ac:dyDescent="0.25">
      <c r="A13" s="2" t="s">
        <v>39</v>
      </c>
      <c r="C13" s="1" t="s">
        <v>79</v>
      </c>
      <c r="E13" s="3">
        <v>2000000</v>
      </c>
      <c r="G13" s="3">
        <v>5650</v>
      </c>
      <c r="I13" s="3">
        <v>0</v>
      </c>
      <c r="K13" s="3">
        <v>0</v>
      </c>
      <c r="M13" s="3">
        <v>0</v>
      </c>
      <c r="O13" s="3">
        <v>11300000000</v>
      </c>
      <c r="Q13" s="3">
        <v>593964958</v>
      </c>
      <c r="S13" s="3">
        <v>10706035042</v>
      </c>
    </row>
    <row r="14" spans="1:19" ht="24" x14ac:dyDescent="0.25">
      <c r="A14" s="2" t="s">
        <v>28</v>
      </c>
      <c r="C14" s="1" t="s">
        <v>80</v>
      </c>
      <c r="E14" s="3">
        <v>1000000</v>
      </c>
      <c r="G14" s="3">
        <v>1000</v>
      </c>
      <c r="I14" s="3">
        <v>0</v>
      </c>
      <c r="K14" s="3">
        <v>0</v>
      </c>
      <c r="M14" s="3">
        <v>0</v>
      </c>
      <c r="O14" s="3">
        <v>1000000000</v>
      </c>
      <c r="Q14" s="3">
        <v>40735874</v>
      </c>
      <c r="S14" s="3">
        <v>959264126</v>
      </c>
    </row>
    <row r="15" spans="1:19" ht="24" x14ac:dyDescent="0.25">
      <c r="A15" s="2" t="s">
        <v>29</v>
      </c>
      <c r="C15" s="1" t="s">
        <v>81</v>
      </c>
      <c r="E15" s="3">
        <v>870000</v>
      </c>
      <c r="G15" s="3">
        <v>14800</v>
      </c>
      <c r="I15" s="3">
        <v>0</v>
      </c>
      <c r="K15" s="3">
        <v>0</v>
      </c>
      <c r="M15" s="3">
        <v>0</v>
      </c>
      <c r="O15" s="3">
        <v>12876000000</v>
      </c>
      <c r="Q15" s="3">
        <v>0</v>
      </c>
      <c r="S15" s="3">
        <v>12876000000</v>
      </c>
    </row>
    <row r="16" spans="1:19" ht="24" x14ac:dyDescent="0.25">
      <c r="A16" s="2" t="s">
        <v>37</v>
      </c>
      <c r="C16" s="1" t="s">
        <v>82</v>
      </c>
      <c r="E16" s="3">
        <v>18964023</v>
      </c>
      <c r="G16" s="3">
        <v>400</v>
      </c>
      <c r="I16" s="3">
        <v>0</v>
      </c>
      <c r="K16" s="3">
        <v>0</v>
      </c>
      <c r="M16" s="3">
        <v>0</v>
      </c>
      <c r="O16" s="3">
        <v>7585609200</v>
      </c>
      <c r="Q16" s="3">
        <v>844897434</v>
      </c>
      <c r="S16" s="3">
        <v>6740711766</v>
      </c>
    </row>
    <row r="17" spans="1:19" ht="24" x14ac:dyDescent="0.25">
      <c r="A17" s="2" t="s">
        <v>26</v>
      </c>
      <c r="C17" s="1" t="s">
        <v>83</v>
      </c>
      <c r="E17" s="3">
        <v>24576798</v>
      </c>
      <c r="G17" s="3">
        <v>6350</v>
      </c>
      <c r="I17" s="3">
        <v>156062667300</v>
      </c>
      <c r="K17" s="3">
        <v>7914751658</v>
      </c>
      <c r="M17" s="3">
        <v>148147915642</v>
      </c>
      <c r="O17" s="3">
        <v>156062667300</v>
      </c>
      <c r="Q17" s="3">
        <v>7914751658</v>
      </c>
      <c r="S17" s="3">
        <v>148147915642</v>
      </c>
    </row>
    <row r="18" spans="1:19" ht="24" x14ac:dyDescent="0.25">
      <c r="A18" s="2" t="s">
        <v>41</v>
      </c>
      <c r="C18" s="1" t="s">
        <v>84</v>
      </c>
      <c r="E18" s="3">
        <v>315759</v>
      </c>
      <c r="G18" s="3">
        <v>10800</v>
      </c>
      <c r="I18" s="3">
        <v>0</v>
      </c>
      <c r="K18" s="3">
        <v>0</v>
      </c>
      <c r="M18" s="3">
        <v>0</v>
      </c>
      <c r="O18" s="3">
        <v>3410197200</v>
      </c>
      <c r="Q18" s="3">
        <v>377987753</v>
      </c>
      <c r="S18" s="3">
        <v>3032209447</v>
      </c>
    </row>
    <row r="19" spans="1:19" ht="24" x14ac:dyDescent="0.25">
      <c r="A19" s="2" t="s">
        <v>34</v>
      </c>
      <c r="C19" s="1" t="s">
        <v>72</v>
      </c>
      <c r="E19" s="3">
        <v>3804309</v>
      </c>
      <c r="G19" s="3">
        <v>5600</v>
      </c>
      <c r="I19" s="3">
        <v>0</v>
      </c>
      <c r="K19" s="3">
        <v>0</v>
      </c>
      <c r="M19" s="3">
        <v>0</v>
      </c>
      <c r="O19" s="3">
        <v>21304130400</v>
      </c>
      <c r="Q19" s="3">
        <v>0</v>
      </c>
      <c r="S19" s="3">
        <v>21304130400</v>
      </c>
    </row>
    <row r="20" spans="1:19" ht="24" x14ac:dyDescent="0.25">
      <c r="A20" s="2" t="s">
        <v>20</v>
      </c>
      <c r="C20" s="1" t="s">
        <v>85</v>
      </c>
      <c r="E20" s="3">
        <v>8610000</v>
      </c>
      <c r="G20" s="3">
        <v>4070</v>
      </c>
      <c r="I20" s="3">
        <v>0</v>
      </c>
      <c r="K20" s="3">
        <v>0</v>
      </c>
      <c r="M20" s="3">
        <v>0</v>
      </c>
      <c r="O20" s="3">
        <v>35042700000</v>
      </c>
      <c r="Q20" s="3">
        <v>0</v>
      </c>
      <c r="S20" s="3">
        <v>35042700000</v>
      </c>
    </row>
    <row r="21" spans="1:19" ht="24" x14ac:dyDescent="0.25">
      <c r="A21" s="2" t="s">
        <v>25</v>
      </c>
      <c r="C21" s="1" t="s">
        <v>86</v>
      </c>
      <c r="E21" s="3">
        <v>68064</v>
      </c>
      <c r="G21" s="3">
        <v>12500</v>
      </c>
      <c r="I21" s="3">
        <v>0</v>
      </c>
      <c r="K21" s="3">
        <v>0</v>
      </c>
      <c r="M21" s="3">
        <v>0</v>
      </c>
      <c r="O21" s="3">
        <v>850800000</v>
      </c>
      <c r="Q21" s="3">
        <v>0</v>
      </c>
      <c r="S21" s="3">
        <v>850800000</v>
      </c>
    </row>
    <row r="22" spans="1:19" ht="24" x14ac:dyDescent="0.25">
      <c r="A22" s="2" t="s">
        <v>27</v>
      </c>
      <c r="C22" s="1" t="s">
        <v>87</v>
      </c>
      <c r="E22" s="3">
        <v>1341847</v>
      </c>
      <c r="G22" s="3">
        <v>5900</v>
      </c>
      <c r="I22" s="3">
        <v>7916897300</v>
      </c>
      <c r="K22" s="3">
        <v>1053078976</v>
      </c>
      <c r="M22" s="3">
        <v>6863818324</v>
      </c>
      <c r="O22" s="3">
        <v>7916897300</v>
      </c>
      <c r="Q22" s="3">
        <v>1053078976</v>
      </c>
      <c r="S22" s="3">
        <v>6863818324</v>
      </c>
    </row>
    <row r="23" spans="1:19" ht="24" x14ac:dyDescent="0.25">
      <c r="A23" s="2" t="s">
        <v>23</v>
      </c>
      <c r="C23" s="1" t="s">
        <v>85</v>
      </c>
      <c r="E23" s="3">
        <v>3239231</v>
      </c>
      <c r="G23" s="3">
        <v>6700</v>
      </c>
      <c r="I23" s="3">
        <v>0</v>
      </c>
      <c r="K23" s="3">
        <v>0</v>
      </c>
      <c r="M23" s="3">
        <v>0</v>
      </c>
      <c r="O23" s="3">
        <v>21702847700</v>
      </c>
      <c r="Q23" s="3">
        <v>2557133113</v>
      </c>
      <c r="S23" s="3">
        <v>19145714587</v>
      </c>
    </row>
    <row r="24" spans="1:19" ht="24" x14ac:dyDescent="0.25">
      <c r="A24" s="2" t="s">
        <v>18</v>
      </c>
      <c r="C24" s="1" t="s">
        <v>74</v>
      </c>
      <c r="E24" s="3">
        <v>14811000</v>
      </c>
      <c r="G24" s="3">
        <v>1850</v>
      </c>
      <c r="I24" s="3">
        <v>0</v>
      </c>
      <c r="K24" s="3">
        <v>0</v>
      </c>
      <c r="M24" s="3">
        <v>0</v>
      </c>
      <c r="O24" s="3">
        <v>27400350000</v>
      </c>
      <c r="Q24" s="3">
        <v>0</v>
      </c>
      <c r="S24" s="3">
        <v>27400350000</v>
      </c>
    </row>
    <row r="25" spans="1:19" ht="24" x14ac:dyDescent="0.25">
      <c r="A25" s="2" t="s">
        <v>24</v>
      </c>
      <c r="C25" s="1" t="s">
        <v>84</v>
      </c>
      <c r="E25" s="3">
        <v>495499</v>
      </c>
      <c r="G25" s="3">
        <v>22200</v>
      </c>
      <c r="I25" s="3">
        <v>0</v>
      </c>
      <c r="K25" s="3">
        <v>0</v>
      </c>
      <c r="M25" s="3">
        <v>0</v>
      </c>
      <c r="O25" s="3">
        <v>11000077800</v>
      </c>
      <c r="Q25" s="3">
        <v>0</v>
      </c>
      <c r="S25" s="3">
        <v>11000077800</v>
      </c>
    </row>
    <row r="26" spans="1:19" ht="24" x14ac:dyDescent="0.25">
      <c r="A26" s="2" t="s">
        <v>22</v>
      </c>
      <c r="C26" s="1" t="s">
        <v>73</v>
      </c>
      <c r="E26" s="3">
        <v>6120501</v>
      </c>
      <c r="G26" s="3">
        <v>2200</v>
      </c>
      <c r="I26" s="3">
        <v>13465102200</v>
      </c>
      <c r="K26" s="3">
        <v>674569206</v>
      </c>
      <c r="M26" s="3">
        <v>12790532994</v>
      </c>
      <c r="O26" s="3">
        <v>13465102200</v>
      </c>
      <c r="Q26" s="3">
        <v>674569206</v>
      </c>
      <c r="S26" s="3">
        <v>12790532994</v>
      </c>
    </row>
    <row r="27" spans="1:19" ht="24" x14ac:dyDescent="0.25">
      <c r="A27" s="2" t="s">
        <v>47</v>
      </c>
      <c r="C27" s="1" t="s">
        <v>75</v>
      </c>
      <c r="E27" s="3">
        <v>780000</v>
      </c>
      <c r="G27" s="3">
        <v>320</v>
      </c>
      <c r="I27" s="3">
        <v>249600000</v>
      </c>
      <c r="K27" s="3">
        <v>11625624</v>
      </c>
      <c r="M27" s="3">
        <v>237974376</v>
      </c>
      <c r="O27" s="3">
        <v>249600000</v>
      </c>
      <c r="Q27" s="3">
        <v>3871072</v>
      </c>
      <c r="S27" s="3">
        <v>245728928</v>
      </c>
    </row>
    <row r="28" spans="1:19" ht="24.75" thickBot="1" x14ac:dyDescent="0.3">
      <c r="A28" s="2" t="s">
        <v>15</v>
      </c>
      <c r="C28" s="1" t="s">
        <v>82</v>
      </c>
      <c r="E28" s="3">
        <v>375000</v>
      </c>
      <c r="G28" s="3">
        <v>3000</v>
      </c>
      <c r="I28" s="3">
        <v>0</v>
      </c>
      <c r="K28" s="3">
        <v>0</v>
      </c>
      <c r="M28" s="3">
        <v>0</v>
      </c>
      <c r="O28" s="3">
        <v>1125000000</v>
      </c>
      <c r="Q28" s="3">
        <v>41556728</v>
      </c>
      <c r="S28" s="3">
        <v>1083443272</v>
      </c>
    </row>
    <row r="29" spans="1:19" ht="23.25" thickBot="1" x14ac:dyDescent="0.3">
      <c r="A29" s="1" t="s">
        <v>49</v>
      </c>
      <c r="C29" s="1" t="s">
        <v>49</v>
      </c>
      <c r="E29" s="1" t="s">
        <v>49</v>
      </c>
      <c r="G29" s="1" t="s">
        <v>49</v>
      </c>
      <c r="I29" s="4">
        <f>SUM(I8:I28)</f>
        <v>259923376960</v>
      </c>
      <c r="K29" s="4">
        <f>SUM(K8:K28)</f>
        <v>15268904077</v>
      </c>
      <c r="M29" s="4">
        <f>SUM(M8:M28)</f>
        <v>244654472883</v>
      </c>
      <c r="O29" s="4">
        <f>SUM(O8:O28)</f>
        <v>493579888060</v>
      </c>
      <c r="Q29" s="4">
        <f>SUM(Q8:Q28)</f>
        <v>22841781891</v>
      </c>
      <c r="S29" s="4">
        <f>SUM(S8:S28)</f>
        <v>470738106169</v>
      </c>
    </row>
    <row r="30" spans="1:19" ht="23.25" thickTop="1" x14ac:dyDescent="0.25"/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9"/>
  <sheetViews>
    <sheetView rightToLeft="1" workbookViewId="0">
      <selection activeCell="G19" sqref="G19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  <c r="L3" s="20" t="s">
        <v>58</v>
      </c>
      <c r="M3" s="20" t="s">
        <v>58</v>
      </c>
    </row>
    <row r="4" spans="1:13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5" spans="1:13" ht="25.5" x14ac:dyDescent="0.25">
      <c r="A5" s="21" t="s">
        <v>120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3" ht="24.75" thickBot="1" x14ac:dyDescent="0.3">
      <c r="A6" s="19" t="s">
        <v>59</v>
      </c>
      <c r="B6" s="19" t="s">
        <v>59</v>
      </c>
      <c r="C6" s="19" t="s">
        <v>60</v>
      </c>
      <c r="D6" s="19" t="s">
        <v>60</v>
      </c>
      <c r="E6" s="19" t="s">
        <v>60</v>
      </c>
      <c r="F6" s="19" t="s">
        <v>60</v>
      </c>
      <c r="G6" s="19" t="s">
        <v>60</v>
      </c>
      <c r="I6" s="19" t="s">
        <v>61</v>
      </c>
      <c r="J6" s="19" t="s">
        <v>61</v>
      </c>
      <c r="K6" s="19" t="s">
        <v>61</v>
      </c>
      <c r="L6" s="19" t="s">
        <v>61</v>
      </c>
      <c r="M6" s="19" t="s">
        <v>61</v>
      </c>
    </row>
    <row r="7" spans="1:13" ht="24.75" thickBot="1" x14ac:dyDescent="0.3">
      <c r="A7" s="19" t="s">
        <v>62</v>
      </c>
      <c r="C7" s="19" t="s">
        <v>63</v>
      </c>
      <c r="E7" s="19" t="s">
        <v>64</v>
      </c>
      <c r="G7" s="19" t="s">
        <v>65</v>
      </c>
      <c r="I7" s="19" t="s">
        <v>63</v>
      </c>
      <c r="K7" s="19" t="s">
        <v>64</v>
      </c>
      <c r="M7" s="19" t="s">
        <v>65</v>
      </c>
    </row>
    <row r="8" spans="1:13" ht="24.75" thickBot="1" x14ac:dyDescent="0.3">
      <c r="A8" s="2" t="s">
        <v>56</v>
      </c>
      <c r="C8" s="3">
        <v>3319521327</v>
      </c>
      <c r="E8" s="3">
        <v>0</v>
      </c>
      <c r="G8" s="3">
        <v>3319521327</v>
      </c>
      <c r="I8" s="3">
        <v>107124416666</v>
      </c>
      <c r="K8" s="3">
        <v>0</v>
      </c>
      <c r="M8" s="3">
        <v>107124416666</v>
      </c>
    </row>
    <row r="9" spans="1:13" ht="23.25" thickBot="1" x14ac:dyDescent="0.3">
      <c r="A9" s="1" t="s">
        <v>49</v>
      </c>
      <c r="C9" s="4">
        <f>SUM(C8:C8)</f>
        <v>3319521327</v>
      </c>
      <c r="E9" s="4">
        <f>SUM(E8:E8)</f>
        <v>0</v>
      </c>
      <c r="G9" s="4">
        <f>SUM(G8:G8)</f>
        <v>3319521327</v>
      </c>
      <c r="I9" s="4">
        <f>SUM(I8:I8)</f>
        <v>107124416666</v>
      </c>
      <c r="K9" s="4">
        <f>SUM(K8:K8)</f>
        <v>0</v>
      </c>
      <c r="M9" s="4">
        <f>SUM(M8:M8)</f>
        <v>107124416666</v>
      </c>
    </row>
  </sheetData>
  <mergeCells count="14">
    <mergeCell ref="A6:B6"/>
    <mergeCell ref="A5:L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G18" sqref="G18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20" t="s">
        <v>58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ht="25.5" x14ac:dyDescent="0.25">
      <c r="A5" s="21" t="s">
        <v>122</v>
      </c>
      <c r="B5" s="21"/>
      <c r="C5" s="21"/>
      <c r="D5" s="21"/>
      <c r="E5" s="21"/>
      <c r="F5" s="21"/>
      <c r="G5" s="21"/>
      <c r="H5" s="21"/>
    </row>
    <row r="6" spans="1:17" ht="24" x14ac:dyDescent="0.25">
      <c r="A6" s="19" t="s">
        <v>3</v>
      </c>
      <c r="C6" s="19" t="s">
        <v>60</v>
      </c>
      <c r="D6" s="19" t="s">
        <v>60</v>
      </c>
      <c r="E6" s="19" t="s">
        <v>60</v>
      </c>
      <c r="F6" s="19" t="s">
        <v>60</v>
      </c>
      <c r="G6" s="19" t="s">
        <v>60</v>
      </c>
      <c r="H6" s="19" t="s">
        <v>60</v>
      </c>
      <c r="I6" s="19" t="s">
        <v>60</v>
      </c>
      <c r="K6" s="19" t="s">
        <v>61</v>
      </c>
      <c r="L6" s="19" t="s">
        <v>61</v>
      </c>
      <c r="M6" s="19" t="s">
        <v>61</v>
      </c>
      <c r="N6" s="19" t="s">
        <v>61</v>
      </c>
      <c r="O6" s="19" t="s">
        <v>61</v>
      </c>
      <c r="P6" s="19" t="s">
        <v>61</v>
      </c>
      <c r="Q6" s="19" t="s">
        <v>61</v>
      </c>
    </row>
    <row r="7" spans="1:17" ht="24.75" thickBot="1" x14ac:dyDescent="0.3">
      <c r="A7" s="19" t="s">
        <v>3</v>
      </c>
      <c r="C7" s="19" t="s">
        <v>7</v>
      </c>
      <c r="E7" s="19" t="s">
        <v>88</v>
      </c>
      <c r="G7" s="19" t="s">
        <v>89</v>
      </c>
      <c r="I7" s="19" t="s">
        <v>91</v>
      </c>
      <c r="K7" s="19" t="s">
        <v>7</v>
      </c>
      <c r="M7" s="19" t="s">
        <v>88</v>
      </c>
      <c r="O7" s="19" t="s">
        <v>89</v>
      </c>
      <c r="Q7" s="19" t="s">
        <v>91</v>
      </c>
    </row>
    <row r="8" spans="1:17" ht="24" x14ac:dyDescent="0.25">
      <c r="A8" s="2" t="s">
        <v>38</v>
      </c>
      <c r="C8" s="3">
        <v>510149</v>
      </c>
      <c r="E8" s="3">
        <v>10202700801</v>
      </c>
      <c r="G8" s="3">
        <v>10104413830</v>
      </c>
      <c r="I8" s="3">
        <v>98286971</v>
      </c>
      <c r="K8" s="3">
        <v>510149</v>
      </c>
      <c r="M8" s="3">
        <v>10202700801</v>
      </c>
      <c r="O8" s="3">
        <v>10104413830</v>
      </c>
      <c r="Q8" s="3">
        <v>98286971</v>
      </c>
    </row>
    <row r="9" spans="1:17" ht="24" x14ac:dyDescent="0.25">
      <c r="A9" s="2" t="s">
        <v>15</v>
      </c>
      <c r="C9" s="3">
        <v>375000</v>
      </c>
      <c r="E9" s="3">
        <v>3031700323</v>
      </c>
      <c r="G9" s="3">
        <v>3159115875</v>
      </c>
      <c r="I9" s="9">
        <v>-127415552</v>
      </c>
      <c r="K9" s="3">
        <v>375000</v>
      </c>
      <c r="L9" s="3"/>
      <c r="M9" s="3">
        <v>3031700323</v>
      </c>
      <c r="O9" s="3">
        <v>3159115875</v>
      </c>
      <c r="Q9" s="9">
        <v>-127415552</v>
      </c>
    </row>
    <row r="10" spans="1:17" ht="24" x14ac:dyDescent="0.25">
      <c r="A10" s="2" t="s">
        <v>47</v>
      </c>
      <c r="C10" s="3">
        <v>780000</v>
      </c>
      <c r="E10" s="3">
        <v>2598296013</v>
      </c>
      <c r="G10" s="3">
        <v>1640268010</v>
      </c>
      <c r="I10" s="3">
        <v>958028003</v>
      </c>
      <c r="K10" s="3">
        <v>780000</v>
      </c>
      <c r="M10" s="3">
        <v>2598296013</v>
      </c>
      <c r="O10" s="3">
        <v>1640268010</v>
      </c>
      <c r="Q10" s="3">
        <v>958028003</v>
      </c>
    </row>
    <row r="11" spans="1:17" ht="24" x14ac:dyDescent="0.25">
      <c r="A11" s="2" t="s">
        <v>46</v>
      </c>
      <c r="C11" s="3">
        <v>74800000</v>
      </c>
      <c r="E11" s="3">
        <v>732421219507</v>
      </c>
      <c r="G11" s="3">
        <v>732421219507</v>
      </c>
      <c r="I11" s="3">
        <v>0</v>
      </c>
      <c r="K11" s="3">
        <v>74800000</v>
      </c>
      <c r="M11" s="3">
        <v>732421219507</v>
      </c>
      <c r="O11" s="3">
        <v>732421219507</v>
      </c>
      <c r="Q11" s="3">
        <v>0</v>
      </c>
    </row>
    <row r="12" spans="1:17" ht="24" x14ac:dyDescent="0.25">
      <c r="A12" s="2" t="s">
        <v>19</v>
      </c>
      <c r="C12" s="3">
        <v>6450029</v>
      </c>
      <c r="E12" s="3">
        <v>73672108443</v>
      </c>
      <c r="G12" s="3">
        <v>68770984602</v>
      </c>
      <c r="I12" s="3">
        <v>4901123841</v>
      </c>
      <c r="K12" s="3">
        <v>6450029</v>
      </c>
      <c r="M12" s="3">
        <v>73672108443</v>
      </c>
      <c r="O12" s="3">
        <v>68770984602</v>
      </c>
      <c r="Q12" s="3">
        <v>4901123841</v>
      </c>
    </row>
    <row r="13" spans="1:17" ht="24" x14ac:dyDescent="0.25">
      <c r="A13" s="2" t="s">
        <v>21</v>
      </c>
      <c r="C13" s="3">
        <v>200405</v>
      </c>
      <c r="E13" s="3">
        <v>4623724261</v>
      </c>
      <c r="G13" s="3">
        <v>4569089226</v>
      </c>
      <c r="I13" s="3">
        <v>54635035</v>
      </c>
      <c r="K13" s="3">
        <v>200405</v>
      </c>
      <c r="M13" s="3">
        <v>4623724261</v>
      </c>
      <c r="O13" s="3">
        <v>4569089226</v>
      </c>
      <c r="Q13" s="3">
        <v>54635035</v>
      </c>
    </row>
    <row r="14" spans="1:17" ht="24" x14ac:dyDescent="0.25">
      <c r="A14" s="2" t="s">
        <v>92</v>
      </c>
      <c r="C14" s="3">
        <v>0</v>
      </c>
      <c r="E14" s="3">
        <v>0</v>
      </c>
      <c r="G14" s="3">
        <v>0</v>
      </c>
      <c r="I14" s="3">
        <v>0</v>
      </c>
      <c r="K14" s="3">
        <v>100000</v>
      </c>
      <c r="M14" s="3">
        <v>634203900</v>
      </c>
      <c r="O14" s="3">
        <v>626580928</v>
      </c>
      <c r="Q14" s="3">
        <v>7622972</v>
      </c>
    </row>
    <row r="15" spans="1:17" ht="24.75" thickBot="1" x14ac:dyDescent="0.3">
      <c r="A15" s="2" t="s">
        <v>45</v>
      </c>
      <c r="C15" s="3">
        <v>513601</v>
      </c>
      <c r="E15" s="3">
        <v>1182422514</v>
      </c>
      <c r="G15" s="3">
        <v>1161750098</v>
      </c>
      <c r="I15" s="3">
        <v>20672416</v>
      </c>
      <c r="K15" s="3">
        <v>513601</v>
      </c>
      <c r="M15" s="3">
        <v>1182422514</v>
      </c>
      <c r="O15" s="3">
        <v>1161750098</v>
      </c>
      <c r="Q15" s="3">
        <v>20672416</v>
      </c>
    </row>
    <row r="16" spans="1:17" ht="23.25" thickBot="1" x14ac:dyDescent="0.3">
      <c r="A16" s="1" t="s">
        <v>49</v>
      </c>
      <c r="C16" s="1" t="s">
        <v>49</v>
      </c>
      <c r="E16" s="4">
        <f>SUM(E8:E15)</f>
        <v>827732171862</v>
      </c>
      <c r="G16" s="4">
        <f>SUM(G8:G15)</f>
        <v>821826841148</v>
      </c>
      <c r="I16" s="4">
        <f>SUM(I8:I15)</f>
        <v>5905330714</v>
      </c>
      <c r="K16" s="1" t="s">
        <v>49</v>
      </c>
      <c r="M16" s="4">
        <f>SUM(M8:M15)</f>
        <v>828366375762</v>
      </c>
      <c r="O16" s="4">
        <f>SUM(O8:O15)</f>
        <v>822453422076</v>
      </c>
      <c r="Q16" s="4">
        <f>SUM(Q8:Q15)</f>
        <v>5912953686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workbookViewId="0">
      <selection activeCell="G13" sqref="G13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0" t="s">
        <v>102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 x14ac:dyDescent="0.25">
      <c r="A3" s="20" t="s">
        <v>58</v>
      </c>
      <c r="B3" s="20" t="s">
        <v>58</v>
      </c>
      <c r="C3" s="20" t="s">
        <v>58</v>
      </c>
      <c r="D3" s="20" t="s">
        <v>58</v>
      </c>
      <c r="E3" s="20" t="s">
        <v>58</v>
      </c>
      <c r="F3" s="20" t="s">
        <v>58</v>
      </c>
      <c r="G3" s="20" t="s">
        <v>58</v>
      </c>
      <c r="H3" s="20" t="s">
        <v>58</v>
      </c>
      <c r="I3" s="20" t="s">
        <v>58</v>
      </c>
      <c r="J3" s="20" t="s">
        <v>58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20" t="s">
        <v>58</v>
      </c>
    </row>
    <row r="4" spans="1:17" ht="24" x14ac:dyDescent="0.2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ht="25.5" x14ac:dyDescent="0.25">
      <c r="A5" s="21" t="s">
        <v>121</v>
      </c>
      <c r="B5" s="21"/>
      <c r="C5" s="21"/>
      <c r="D5" s="21"/>
      <c r="E5" s="21"/>
      <c r="F5" s="21"/>
      <c r="G5" s="21"/>
      <c r="H5" s="21"/>
    </row>
    <row r="6" spans="1:17" ht="24" x14ac:dyDescent="0.25">
      <c r="A6" s="19" t="s">
        <v>3</v>
      </c>
      <c r="C6" s="19" t="s">
        <v>60</v>
      </c>
      <c r="D6" s="19" t="s">
        <v>60</v>
      </c>
      <c r="E6" s="19" t="s">
        <v>60</v>
      </c>
      <c r="F6" s="19" t="s">
        <v>60</v>
      </c>
      <c r="G6" s="19" t="s">
        <v>60</v>
      </c>
      <c r="H6" s="19" t="s">
        <v>60</v>
      </c>
      <c r="I6" s="19" t="s">
        <v>60</v>
      </c>
      <c r="K6" s="19" t="s">
        <v>61</v>
      </c>
      <c r="L6" s="19" t="s">
        <v>61</v>
      </c>
      <c r="M6" s="19" t="s">
        <v>61</v>
      </c>
      <c r="N6" s="19" t="s">
        <v>61</v>
      </c>
      <c r="O6" s="19" t="s">
        <v>61</v>
      </c>
      <c r="P6" s="19" t="s">
        <v>61</v>
      </c>
      <c r="Q6" s="19" t="s">
        <v>61</v>
      </c>
    </row>
    <row r="7" spans="1:17" ht="24.75" thickBot="1" x14ac:dyDescent="0.3">
      <c r="A7" s="19" t="s">
        <v>3</v>
      </c>
      <c r="C7" s="19" t="s">
        <v>7</v>
      </c>
      <c r="E7" s="19" t="s">
        <v>88</v>
      </c>
      <c r="G7" s="19" t="s">
        <v>89</v>
      </c>
      <c r="I7" s="19" t="s">
        <v>90</v>
      </c>
      <c r="K7" s="19" t="s">
        <v>7</v>
      </c>
      <c r="M7" s="19" t="s">
        <v>88</v>
      </c>
      <c r="O7" s="19" t="s">
        <v>89</v>
      </c>
      <c r="Q7" s="19" t="s">
        <v>90</v>
      </c>
    </row>
    <row r="8" spans="1:17" ht="24" x14ac:dyDescent="0.25">
      <c r="A8" s="2" t="s">
        <v>40</v>
      </c>
      <c r="C8" s="3">
        <v>1265322</v>
      </c>
      <c r="E8" s="3">
        <v>48714335829</v>
      </c>
      <c r="G8" s="3">
        <v>42098342892</v>
      </c>
      <c r="I8" s="3">
        <v>6615992937</v>
      </c>
      <c r="K8" s="3">
        <v>1265322</v>
      </c>
      <c r="M8" s="3">
        <v>48714335829</v>
      </c>
      <c r="O8" s="3">
        <v>50178519317</v>
      </c>
      <c r="Q8" s="9">
        <v>-1464183488</v>
      </c>
    </row>
    <row r="9" spans="1:17" ht="24" x14ac:dyDescent="0.25">
      <c r="A9" s="2" t="s">
        <v>18</v>
      </c>
      <c r="C9" s="3">
        <v>15223343</v>
      </c>
      <c r="E9" s="3">
        <v>311734940648</v>
      </c>
      <c r="G9" s="3">
        <v>292970313153</v>
      </c>
      <c r="I9" s="3">
        <v>18764627495</v>
      </c>
      <c r="K9" s="3">
        <v>15223343</v>
      </c>
      <c r="M9" s="3">
        <v>311734940648</v>
      </c>
      <c r="O9" s="3">
        <v>339568635033</v>
      </c>
      <c r="Q9" s="9">
        <v>-27833694385</v>
      </c>
    </row>
    <row r="10" spans="1:17" ht="24" x14ac:dyDescent="0.25">
      <c r="A10" s="2" t="s">
        <v>43</v>
      </c>
      <c r="C10" s="3">
        <v>5714000</v>
      </c>
      <c r="E10" s="3">
        <v>182328054570</v>
      </c>
      <c r="G10" s="3">
        <v>162561648654</v>
      </c>
      <c r="I10" s="3">
        <v>19766405916</v>
      </c>
      <c r="K10" s="3">
        <v>5714000</v>
      </c>
      <c r="M10" s="3">
        <v>182328054570</v>
      </c>
      <c r="O10" s="3">
        <v>159530470655</v>
      </c>
      <c r="Q10" s="9">
        <v>22797583915</v>
      </c>
    </row>
    <row r="11" spans="1:17" ht="24" x14ac:dyDescent="0.25">
      <c r="A11" s="2" t="s">
        <v>16</v>
      </c>
      <c r="C11" s="3">
        <v>2000000</v>
      </c>
      <c r="E11" s="3">
        <v>69583500000</v>
      </c>
      <c r="G11" s="3">
        <v>65309085000</v>
      </c>
      <c r="I11" s="3">
        <v>4274415000</v>
      </c>
      <c r="K11" s="3">
        <v>2000000</v>
      </c>
      <c r="M11" s="3">
        <v>69583500000</v>
      </c>
      <c r="O11" s="3">
        <v>70664104800</v>
      </c>
      <c r="Q11" s="9">
        <v>-1080604800</v>
      </c>
    </row>
    <row r="12" spans="1:17" ht="24" x14ac:dyDescent="0.25">
      <c r="A12" s="2" t="s">
        <v>28</v>
      </c>
      <c r="C12" s="3">
        <v>1000000</v>
      </c>
      <c r="E12" s="3">
        <v>11958421500</v>
      </c>
      <c r="G12" s="3">
        <v>12674137500</v>
      </c>
      <c r="I12" s="9">
        <v>-715716000</v>
      </c>
      <c r="K12" s="3">
        <v>1000000</v>
      </c>
      <c r="M12" s="3">
        <v>11958421500</v>
      </c>
      <c r="O12" s="3">
        <v>18717353600</v>
      </c>
      <c r="Q12" s="9">
        <v>-6758932100</v>
      </c>
    </row>
    <row r="13" spans="1:17" ht="24" x14ac:dyDescent="0.25">
      <c r="A13" s="2" t="s">
        <v>38</v>
      </c>
      <c r="C13" s="3">
        <v>5809232</v>
      </c>
      <c r="E13" s="3">
        <v>105560914032</v>
      </c>
      <c r="G13" s="3">
        <v>101460011100</v>
      </c>
      <c r="I13" s="9">
        <v>4100902932</v>
      </c>
      <c r="K13" s="3">
        <v>5809232</v>
      </c>
      <c r="M13" s="3">
        <v>105560914032</v>
      </c>
      <c r="O13" s="3">
        <v>115062235067</v>
      </c>
      <c r="Q13" s="9">
        <v>-9501321035</v>
      </c>
    </row>
    <row r="14" spans="1:17" ht="24" x14ac:dyDescent="0.25">
      <c r="A14" s="2" t="s">
        <v>22</v>
      </c>
      <c r="C14" s="3">
        <v>6120501</v>
      </c>
      <c r="E14" s="3">
        <v>92356395409</v>
      </c>
      <c r="G14" s="3">
        <v>98440479428</v>
      </c>
      <c r="I14" s="9">
        <v>-6084084019</v>
      </c>
      <c r="K14" s="3">
        <v>6120501</v>
      </c>
      <c r="M14" s="3">
        <v>92356395409</v>
      </c>
      <c r="O14" s="3">
        <v>96910079252</v>
      </c>
      <c r="Q14" s="9">
        <v>-4553683843</v>
      </c>
    </row>
    <row r="15" spans="1:17" ht="24" x14ac:dyDescent="0.25">
      <c r="A15" s="2" t="s">
        <v>26</v>
      </c>
      <c r="C15" s="3">
        <v>24576798</v>
      </c>
      <c r="E15" s="3">
        <v>835036747653</v>
      </c>
      <c r="G15" s="3">
        <v>844808974074</v>
      </c>
      <c r="I15" s="9">
        <v>-9772226421</v>
      </c>
      <c r="K15" s="3">
        <v>24576798</v>
      </c>
      <c r="M15" s="3">
        <v>835036747653</v>
      </c>
      <c r="O15" s="3">
        <v>896819624960</v>
      </c>
      <c r="Q15" s="9">
        <v>-61782877307</v>
      </c>
    </row>
    <row r="16" spans="1:17" ht="24" x14ac:dyDescent="0.25">
      <c r="A16" s="2" t="s">
        <v>41</v>
      </c>
      <c r="C16" s="3">
        <v>370000</v>
      </c>
      <c r="E16" s="3">
        <v>77454686115</v>
      </c>
      <c r="G16" s="3">
        <v>70632023940</v>
      </c>
      <c r="I16" s="9">
        <v>6822662175</v>
      </c>
      <c r="K16" s="3">
        <v>370000</v>
      </c>
      <c r="M16" s="3">
        <v>77454686115</v>
      </c>
      <c r="O16" s="3">
        <v>92771540831</v>
      </c>
      <c r="Q16" s="9">
        <v>-15316854716</v>
      </c>
    </row>
    <row r="17" spans="1:17" ht="24" x14ac:dyDescent="0.25">
      <c r="A17" s="2" t="s">
        <v>23</v>
      </c>
      <c r="C17" s="3">
        <v>3239231</v>
      </c>
      <c r="E17" s="3">
        <v>123968366658</v>
      </c>
      <c r="G17" s="3">
        <v>121907593810</v>
      </c>
      <c r="I17" s="9">
        <v>2060772848</v>
      </c>
      <c r="K17" s="3">
        <v>3239231</v>
      </c>
      <c r="M17" s="3">
        <v>123968366658</v>
      </c>
      <c r="O17" s="3">
        <v>171091083393</v>
      </c>
      <c r="Q17" s="9">
        <v>-47122716735</v>
      </c>
    </row>
    <row r="18" spans="1:17" ht="24" x14ac:dyDescent="0.25">
      <c r="A18" s="2" t="s">
        <v>35</v>
      </c>
      <c r="C18" s="3">
        <v>12143604</v>
      </c>
      <c r="E18" s="3">
        <v>359726216774</v>
      </c>
      <c r="G18" s="3">
        <v>332239574660</v>
      </c>
      <c r="I18" s="9">
        <v>27486642114</v>
      </c>
      <c r="K18" s="3">
        <v>12143604</v>
      </c>
      <c r="M18" s="3">
        <v>359726216774</v>
      </c>
      <c r="O18" s="3">
        <v>346123519440</v>
      </c>
      <c r="Q18" s="9">
        <v>13602697334</v>
      </c>
    </row>
    <row r="19" spans="1:17" ht="24" x14ac:dyDescent="0.25">
      <c r="A19" s="2" t="s">
        <v>25</v>
      </c>
      <c r="C19" s="3">
        <v>70000</v>
      </c>
      <c r="E19" s="3">
        <v>4883370030</v>
      </c>
      <c r="G19" s="3">
        <v>4578594300</v>
      </c>
      <c r="I19" s="9">
        <v>304775730</v>
      </c>
      <c r="K19" s="3">
        <v>70000</v>
      </c>
      <c r="M19" s="3">
        <v>4883370030</v>
      </c>
      <c r="O19" s="3">
        <v>5979627283</v>
      </c>
      <c r="Q19" s="9">
        <v>-1096257253</v>
      </c>
    </row>
    <row r="20" spans="1:17" ht="24" x14ac:dyDescent="0.25">
      <c r="A20" s="2" t="s">
        <v>34</v>
      </c>
      <c r="C20" s="3">
        <v>8076487</v>
      </c>
      <c r="E20" s="3">
        <v>323947227259</v>
      </c>
      <c r="G20" s="3">
        <v>244305182788</v>
      </c>
      <c r="I20" s="9">
        <v>79642044471</v>
      </c>
      <c r="K20" s="3">
        <v>8076487</v>
      </c>
      <c r="M20" s="3">
        <v>323947227259</v>
      </c>
      <c r="O20" s="3">
        <v>269358176116</v>
      </c>
      <c r="Q20" s="9">
        <v>54589051143</v>
      </c>
    </row>
    <row r="21" spans="1:17" ht="24" x14ac:dyDescent="0.25">
      <c r="A21" s="2" t="s">
        <v>42</v>
      </c>
      <c r="C21" s="3">
        <v>19461174</v>
      </c>
      <c r="E21" s="3">
        <v>483247592767</v>
      </c>
      <c r="G21" s="3">
        <v>428172924037</v>
      </c>
      <c r="I21" s="9">
        <v>55074668730</v>
      </c>
      <c r="K21" s="3">
        <v>19461174</v>
      </c>
      <c r="M21" s="3">
        <v>483247592767</v>
      </c>
      <c r="O21" s="3">
        <v>436301218753</v>
      </c>
      <c r="Q21" s="9">
        <v>46946374014</v>
      </c>
    </row>
    <row r="22" spans="1:17" ht="24" x14ac:dyDescent="0.25">
      <c r="A22" s="2" t="s">
        <v>27</v>
      </c>
      <c r="C22" s="3">
        <v>1341847</v>
      </c>
      <c r="E22" s="3">
        <v>52020657403</v>
      </c>
      <c r="G22" s="3">
        <v>58623279304</v>
      </c>
      <c r="I22" s="9">
        <v>-6602621901</v>
      </c>
      <c r="K22" s="3">
        <v>1341847</v>
      </c>
      <c r="M22" s="3">
        <v>52020657403</v>
      </c>
      <c r="O22" s="3">
        <v>62951716712</v>
      </c>
      <c r="Q22" s="9">
        <v>-10931059309</v>
      </c>
    </row>
    <row r="23" spans="1:17" ht="24" x14ac:dyDescent="0.25">
      <c r="A23" s="2" t="s">
        <v>36</v>
      </c>
      <c r="C23" s="3">
        <v>10400000</v>
      </c>
      <c r="E23" s="3">
        <v>509565934800</v>
      </c>
      <c r="G23" s="3">
        <v>434061285187</v>
      </c>
      <c r="I23" s="9">
        <v>75504649613</v>
      </c>
      <c r="K23" s="3">
        <v>10400000</v>
      </c>
      <c r="M23" s="3">
        <v>509565934800</v>
      </c>
      <c r="O23" s="3">
        <v>483532720261</v>
      </c>
      <c r="Q23" s="9">
        <v>26033214539</v>
      </c>
    </row>
    <row r="24" spans="1:17" ht="24" x14ac:dyDescent="0.25">
      <c r="A24" s="2" t="s">
        <v>39</v>
      </c>
      <c r="C24" s="3">
        <v>4500000</v>
      </c>
      <c r="E24" s="3">
        <v>177408103500</v>
      </c>
      <c r="G24" s="3">
        <v>174346071660</v>
      </c>
      <c r="I24" s="9">
        <v>3062031840</v>
      </c>
      <c r="K24" s="3">
        <v>4500000</v>
      </c>
      <c r="M24" s="3">
        <v>177408103500</v>
      </c>
      <c r="O24" s="3">
        <v>193704591200</v>
      </c>
      <c r="Q24" s="9">
        <v>-16296487700</v>
      </c>
    </row>
    <row r="25" spans="1:17" ht="24" x14ac:dyDescent="0.25">
      <c r="A25" s="2" t="s">
        <v>20</v>
      </c>
      <c r="C25" s="3">
        <v>11115926</v>
      </c>
      <c r="E25" s="3">
        <v>299891198561</v>
      </c>
      <c r="G25" s="3">
        <v>249236935688</v>
      </c>
      <c r="I25" s="9">
        <v>50654262873</v>
      </c>
      <c r="K25" s="3">
        <v>11115926</v>
      </c>
      <c r="M25" s="3">
        <v>299891198561</v>
      </c>
      <c r="O25" s="3">
        <v>301460935264</v>
      </c>
      <c r="Q25" s="9">
        <v>-1569736703</v>
      </c>
    </row>
    <row r="26" spans="1:17" ht="24" x14ac:dyDescent="0.25">
      <c r="A26" s="2" t="s">
        <v>48</v>
      </c>
      <c r="C26" s="3">
        <v>400000</v>
      </c>
      <c r="E26" s="3">
        <v>7503089400</v>
      </c>
      <c r="G26" s="3">
        <v>7466773646</v>
      </c>
      <c r="I26" s="9">
        <v>36315754</v>
      </c>
      <c r="K26" s="3">
        <v>400000</v>
      </c>
      <c r="M26" s="3">
        <v>7503089400</v>
      </c>
      <c r="O26" s="3">
        <v>7466773646</v>
      </c>
      <c r="Q26" s="9">
        <v>36315754</v>
      </c>
    </row>
    <row r="27" spans="1:17" ht="24" x14ac:dyDescent="0.25">
      <c r="A27" s="2" t="s">
        <v>33</v>
      </c>
      <c r="C27" s="3">
        <v>11143881</v>
      </c>
      <c r="E27" s="3">
        <v>186103258455</v>
      </c>
      <c r="G27" s="3">
        <v>164792627091</v>
      </c>
      <c r="I27" s="9">
        <v>21310631364</v>
      </c>
      <c r="K27" s="3">
        <v>11143881</v>
      </c>
      <c r="M27" s="3">
        <v>186103258455</v>
      </c>
      <c r="O27" s="3">
        <v>185177566218</v>
      </c>
      <c r="Q27" s="9">
        <v>925692237</v>
      </c>
    </row>
    <row r="28" spans="1:17" ht="24" x14ac:dyDescent="0.25">
      <c r="A28" s="2" t="s">
        <v>32</v>
      </c>
      <c r="C28" s="3">
        <v>12298897</v>
      </c>
      <c r="E28" s="3">
        <v>165047200598</v>
      </c>
      <c r="G28" s="3">
        <v>157880088318</v>
      </c>
      <c r="I28" s="9">
        <v>7167112280</v>
      </c>
      <c r="K28" s="3">
        <v>12298897</v>
      </c>
      <c r="M28" s="3">
        <v>165047200598</v>
      </c>
      <c r="O28" s="3">
        <v>169919938683</v>
      </c>
      <c r="Q28" s="9">
        <v>-4872738085</v>
      </c>
    </row>
    <row r="29" spans="1:17" ht="24" x14ac:dyDescent="0.25">
      <c r="A29" s="2" t="s">
        <v>17</v>
      </c>
      <c r="C29" s="3">
        <v>17000000</v>
      </c>
      <c r="E29" s="3">
        <v>138570570000</v>
      </c>
      <c r="G29" s="3">
        <v>139499167788</v>
      </c>
      <c r="I29" s="9">
        <v>-928597788</v>
      </c>
      <c r="K29" s="3">
        <v>17000000</v>
      </c>
      <c r="M29" s="3">
        <v>138570570000</v>
      </c>
      <c r="O29" s="3">
        <v>147777467574</v>
      </c>
      <c r="Q29" s="9">
        <v>-9206897574</v>
      </c>
    </row>
    <row r="30" spans="1:17" ht="24" x14ac:dyDescent="0.25">
      <c r="A30" s="2" t="s">
        <v>30</v>
      </c>
      <c r="C30" s="3">
        <v>120925162</v>
      </c>
      <c r="E30" s="3">
        <v>688778416249</v>
      </c>
      <c r="G30" s="3">
        <v>641898209907</v>
      </c>
      <c r="I30" s="9">
        <v>46880206342</v>
      </c>
      <c r="K30" s="3">
        <v>120925162</v>
      </c>
      <c r="M30" s="3">
        <v>688778416249</v>
      </c>
      <c r="O30" s="3">
        <v>707839406807</v>
      </c>
      <c r="Q30" s="9">
        <v>-19060990558</v>
      </c>
    </row>
    <row r="31" spans="1:17" ht="24" x14ac:dyDescent="0.25">
      <c r="A31" s="2" t="s">
        <v>47</v>
      </c>
      <c r="C31" s="3">
        <v>780000</v>
      </c>
      <c r="E31" s="3">
        <v>2126809737</v>
      </c>
      <c r="G31" s="3">
        <v>1640268008</v>
      </c>
      <c r="I31" s="9">
        <v>486541729</v>
      </c>
      <c r="K31" s="3">
        <v>780000</v>
      </c>
      <c r="M31" s="3">
        <v>2126809737</v>
      </c>
      <c r="O31" s="3">
        <v>1640268008</v>
      </c>
      <c r="Q31" s="9">
        <v>486541729</v>
      </c>
    </row>
    <row r="32" spans="1:17" ht="24" x14ac:dyDescent="0.25">
      <c r="A32" s="2" t="s">
        <v>19</v>
      </c>
      <c r="C32" s="3">
        <v>139758800</v>
      </c>
      <c r="E32" s="3">
        <v>1543481582405</v>
      </c>
      <c r="G32" s="3">
        <v>1455388094226</v>
      </c>
      <c r="I32" s="9">
        <v>88093488179</v>
      </c>
      <c r="K32" s="3">
        <v>139758800</v>
      </c>
      <c r="M32" s="3">
        <v>1543481582405</v>
      </c>
      <c r="O32" s="3">
        <v>1490125127067</v>
      </c>
      <c r="Q32" s="9">
        <v>53356455338</v>
      </c>
    </row>
    <row r="33" spans="1:17" ht="24" x14ac:dyDescent="0.25">
      <c r="A33" s="2" t="s">
        <v>24</v>
      </c>
      <c r="C33" s="3">
        <v>26449704</v>
      </c>
      <c r="E33" s="3">
        <v>146027591162</v>
      </c>
      <c r="G33" s="3">
        <v>135518961675</v>
      </c>
      <c r="I33" s="9">
        <v>10508629487</v>
      </c>
      <c r="K33" s="3">
        <v>26449704</v>
      </c>
      <c r="M33" s="3">
        <v>146027591162</v>
      </c>
      <c r="O33" s="3">
        <v>149747193865</v>
      </c>
      <c r="Q33" s="9">
        <v>-3719602703</v>
      </c>
    </row>
    <row r="34" spans="1:17" ht="24" x14ac:dyDescent="0.25">
      <c r="A34" s="2" t="s">
        <v>21</v>
      </c>
      <c r="C34" s="3">
        <v>9277080</v>
      </c>
      <c r="E34" s="3">
        <v>225474999594</v>
      </c>
      <c r="G34" s="3">
        <v>212238591192</v>
      </c>
      <c r="I34" s="9">
        <v>13236408402</v>
      </c>
      <c r="K34" s="3">
        <v>9277080</v>
      </c>
      <c r="M34" s="3">
        <v>225474999594</v>
      </c>
      <c r="O34" s="3">
        <v>211768837484</v>
      </c>
      <c r="Q34" s="9">
        <v>13706162110</v>
      </c>
    </row>
    <row r="35" spans="1:17" ht="24" x14ac:dyDescent="0.25">
      <c r="A35" s="2" t="s">
        <v>44</v>
      </c>
      <c r="C35" s="3">
        <v>3684111</v>
      </c>
      <c r="E35" s="3">
        <v>219731432373</v>
      </c>
      <c r="G35" s="3">
        <v>199296409162</v>
      </c>
      <c r="I35" s="9">
        <v>20435023211</v>
      </c>
      <c r="K35" s="3">
        <v>3684111</v>
      </c>
      <c r="M35" s="3">
        <v>219731432373</v>
      </c>
      <c r="O35" s="3">
        <v>238905135843</v>
      </c>
      <c r="Q35" s="9">
        <v>-19173703470</v>
      </c>
    </row>
    <row r="36" spans="1:17" ht="24" x14ac:dyDescent="0.25">
      <c r="A36" s="2" t="s">
        <v>37</v>
      </c>
      <c r="C36" s="3">
        <v>20200000</v>
      </c>
      <c r="E36" s="3">
        <v>49356172980</v>
      </c>
      <c r="G36" s="3">
        <v>47990745900</v>
      </c>
      <c r="I36" s="9">
        <v>1365427080</v>
      </c>
      <c r="K36" s="3">
        <v>20200000</v>
      </c>
      <c r="M36" s="3">
        <v>49356172980</v>
      </c>
      <c r="O36" s="3">
        <v>62881021541</v>
      </c>
      <c r="Q36" s="9">
        <v>-13524848561</v>
      </c>
    </row>
    <row r="37" spans="1:17" ht="24" x14ac:dyDescent="0.25">
      <c r="A37" s="2" t="s">
        <v>31</v>
      </c>
      <c r="C37" s="3">
        <v>6000000</v>
      </c>
      <c r="E37" s="3">
        <v>176543280000</v>
      </c>
      <c r="G37" s="3">
        <v>168073974000</v>
      </c>
      <c r="I37" s="9">
        <v>8469306000</v>
      </c>
      <c r="K37" s="3">
        <v>6000000</v>
      </c>
      <c r="M37" s="3">
        <v>176543280000</v>
      </c>
      <c r="O37" s="3">
        <v>208861532468</v>
      </c>
      <c r="Q37" s="9">
        <v>-32318252468</v>
      </c>
    </row>
    <row r="38" spans="1:17" ht="24.75" thickBot="1" x14ac:dyDescent="0.3">
      <c r="A38" s="2" t="s">
        <v>29</v>
      </c>
      <c r="C38" s="3">
        <v>32190000</v>
      </c>
      <c r="E38" s="3">
        <v>80380155384</v>
      </c>
      <c r="G38" s="3">
        <v>76636334452</v>
      </c>
      <c r="I38" s="9">
        <v>3743820932</v>
      </c>
      <c r="K38" s="3">
        <v>32190000</v>
      </c>
      <c r="M38" s="3">
        <v>80380155384</v>
      </c>
      <c r="O38" s="3">
        <v>93472662208</v>
      </c>
      <c r="Q38" s="9">
        <v>-13092506824</v>
      </c>
    </row>
    <row r="39" spans="1:17" x14ac:dyDescent="0.25">
      <c r="A39" s="1" t="s">
        <v>49</v>
      </c>
      <c r="C39" s="1" t="s">
        <v>49</v>
      </c>
      <c r="E39" s="4">
        <f>SUM(E8:E38)</f>
        <v>7698511221845</v>
      </c>
      <c r="G39" s="4">
        <f>SUM(G8:G38)</f>
        <v>7146746702540</v>
      </c>
      <c r="I39" s="4">
        <f>SUM(I8:I38)</f>
        <v>551764519305</v>
      </c>
      <c r="K39" s="1" t="s">
        <v>49</v>
      </c>
      <c r="M39" s="4">
        <f>SUM(M8:M38)</f>
        <v>7698511221845</v>
      </c>
      <c r="O39" s="4">
        <f>SUM(O8:O38)</f>
        <v>7786309083349</v>
      </c>
      <c r="Q39" s="11">
        <f>SUM(Q8:Q38)</f>
        <v>-87797861504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2024-07-30T12:19:43Z</dcterms:modified>
</cp:coreProperties>
</file>