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6\"/>
    </mc:Choice>
  </mc:AlternateContent>
  <xr:revisionPtr revIDLastSave="0" documentId="13_ncr:1_{16FA4451-BB33-4761-BD77-D4A0BC2ECA14}" xr6:coauthVersionLast="47" xr6:coauthVersionMax="47" xr10:uidLastSave="{00000000-0000-0000-0000-000000000000}"/>
  <bookViews>
    <workbookView xWindow="28680" yWindow="-120" windowWidth="29040" windowHeight="15720" tabRatio="835" activeTab="4" xr2:uid="{00000000-000D-0000-FFFF-FFFF00000000}"/>
  </bookViews>
  <sheets>
    <sheet name="سهام" sheetId="1" r:id="rId1"/>
    <sheet name="سپرده" sheetId="6" r:id="rId2"/>
    <sheet name="جمع درآمدها" sheetId="15" r:id="rId3"/>
    <sheet name="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" i="11" l="1"/>
  <c r="K42" i="11"/>
  <c r="S42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S30" i="8"/>
  <c r="Y42" i="1"/>
  <c r="G42" i="1"/>
  <c r="E10" i="15"/>
  <c r="Q42" i="11"/>
  <c r="O42" i="11"/>
  <c r="M42" i="11"/>
  <c r="G42" i="11"/>
  <c r="E42" i="11"/>
  <c r="C42" i="11"/>
  <c r="O27" i="10"/>
  <c r="M27" i="10"/>
  <c r="I27" i="10"/>
  <c r="G27" i="10"/>
  <c r="E27" i="10"/>
  <c r="O39" i="9"/>
  <c r="M39" i="9"/>
  <c r="G39" i="9"/>
  <c r="E39" i="9"/>
  <c r="Q30" i="8"/>
  <c r="O30" i="8"/>
  <c r="M30" i="8"/>
  <c r="K30" i="8"/>
  <c r="I30" i="8"/>
  <c r="W42" i="1"/>
  <c r="U42" i="1"/>
  <c r="O42" i="1"/>
  <c r="K42" i="1"/>
  <c r="E42" i="1"/>
  <c r="I42" i="11" l="1"/>
  <c r="Q39" i="9"/>
  <c r="I39" i="9"/>
  <c r="Q27" i="10"/>
</calcChain>
</file>

<file path=xl/sharedStrings.xml><?xml version="1.0" encoding="utf-8"?>
<sst xmlns="http://schemas.openxmlformats.org/spreadsheetml/2006/main" count="811" uniqueCount="118">
  <si>
    <t>صندوق سرمایه‌گذاری بخشی صنایع مفید</t>
  </si>
  <si>
    <t>صورت وضعیت پورتفوی</t>
  </si>
  <si>
    <t>برای ماه منتهی به 1403/06/31</t>
  </si>
  <si>
    <t>نام شرکت</t>
  </si>
  <si>
    <t>1403/05/31</t>
  </si>
  <si>
    <t>تغییرات طی دوره</t>
  </si>
  <si>
    <t>1403/06/31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</si>
  <si>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</si>
  <si>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</si>
  <si>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</si>
  <si>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</si>
  <si>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</si>
  <si>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</si>
  <si>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</si>
  <si>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</si>
  <si>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 معین</t>
  </si>
  <si>
    <t>تولیدی فولاد سپید فراب کویر</t>
  </si>
  <si>
    <t>سیمان باقران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</si>
  <si>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</si>
  <si>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</si>
  <si>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</si>
  <si>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</si>
  <si>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</si>
  <si>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</si>
  <si>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</si>
  <si>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</si>
  <si>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</si>
  <si>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</si>
  <si>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</si>
  <si>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</si>
  <si>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</si>
  <si>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0.05%</t>
  </si>
  <si>
    <t>سیمان‌ بهبهان‌</t>
  </si>
  <si>
    <t>سیمان‌ تهران‌</t>
  </si>
  <si>
    <t>سیمان‌ خزر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</si>
  <si>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</si>
  <si>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</si>
  <si>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</si>
  <si>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</si>
  <si>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</si>
  <si>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</si>
  <si>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</si>
  <si>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</si>
  <si>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</si>
  <si>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</si>
  <si>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</si>
  <si>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</si>
  <si>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</si>
  <si>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</si>
  <si>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</si>
  <si>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</si>
  <si>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</si>
  <si>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</si>
  <si>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</si>
  <si>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شعبه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</si>
  <si>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</si>
  <si>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</si>
  <si>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</si>
  <si>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</si>
  <si>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</si>
  <si>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</si>
  <si>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</si>
  <si>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</si>
  <si>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</si>
  <si>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</si>
  <si>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</si>
  <si>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</si>
  <si>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</si>
  <si>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</si>
  <si>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</si>
  <si>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1403/04/17</t>
  </si>
  <si>
    <t>1403/03/09</t>
  </si>
  <si>
    <t>1403/04/23</t>
  </si>
  <si>
    <t>1403/04/31</t>
  </si>
  <si>
    <t>1403/02/26</t>
  </si>
  <si>
    <t>1403/02/19</t>
  </si>
  <si>
    <t>1403/02/12</t>
  </si>
  <si>
    <t>1403/03/19</t>
  </si>
  <si>
    <t>1403/03/12</t>
  </si>
  <si>
    <t>1403/03/08</t>
  </si>
  <si>
    <t>1403/03/01</t>
  </si>
  <si>
    <t>1403/04/16</t>
  </si>
  <si>
    <t>1403/02/30</t>
  </si>
  <si>
    <t>1403/03/13</t>
  </si>
  <si>
    <t>1403/02/23</t>
  </si>
  <si>
    <t>1403/04/12</t>
  </si>
  <si>
    <t>1403/06/11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</si>
  <si>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</si>
  <si>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</si>
  <si>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</si>
  <si>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</si>
  <si>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</si>
  <si>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سیمان تامین</t>
  </si>
  <si>
    <t>سپید ماکیان</t>
  </si>
  <si>
    <t>درآمد سود سهام</t>
  </si>
  <si>
    <t>درآمد تغییر ارزش</t>
  </si>
  <si>
    <t>درآمد فروش</t>
  </si>
  <si>
    <t>درصد از کل درآمدها</t>
  </si>
  <si>
    <t>99.80%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</si>
  <si>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</si>
  <si>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</si>
  <si>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</si>
  <si>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</si>
  <si>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5.11%</t>
  </si>
  <si>
    <t>0.93%</t>
  </si>
  <si>
    <t>100.72%</t>
  </si>
  <si>
    <t>5.15%</t>
  </si>
  <si>
    <t>1- سرمایه گذاری ها</t>
  </si>
  <si>
    <t>1-1-سرمایه‌گذاری در سهام و حق تقدم سهام</t>
  </si>
  <si>
    <t>4-1- سرمایه‌گذاری در  سپرده‌ بانکی</t>
  </si>
  <si>
    <t>2- درآمد حاصل از سرمایه گذاری ها</t>
  </si>
  <si>
    <t>یادداشت</t>
  </si>
  <si>
    <t>2-2</t>
  </si>
  <si>
    <t>درآمد حاصل از سرمایه گذاری در سهام و حق تقدم سهام</t>
  </si>
  <si>
    <t>درآمد حاصل از سرمایه گذاری در سپرده بانکی و گواهی سپرده</t>
  </si>
  <si>
    <t>1403/06/01</t>
  </si>
  <si>
    <t>صندوق سرمایه‌گذاری بخشی صنایع مفید-سیمانو</t>
  </si>
  <si>
    <t>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</si>
</sst>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2" fillId="0" borderId="0" xfId="0" applyFont="1" applyBorder="1" applyAlignment="1">
      <alignment horizontal="center" vertical="center"/>
    </xf>
    <xf numFmtId="9" fontId="1" fillId="0" borderId="0" xfId="2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9" fontId="1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4"/>
  <sheetViews>
    <sheetView rightToLeft="1" workbookViewId="0">
      <selection activeCell="Y39" sqref="Y39"/>
    </sheetView>
  </sheetViews>
  <sheetFormatPr defaultRowHeight="22.5"/>
  <cols>
    <col min="1" max="1" width="34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1.710937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4.140625" style="2" bestFit="1" customWidth="1"/>
    <col min="18" max="18" width="0.85546875" style="2" customWidth="1"/>
    <col min="19" max="19" width="11.42578125" style="2" bestFit="1" customWidth="1"/>
    <col min="20" max="20" width="1" style="2" customWidth="1"/>
    <col min="21" max="21" width="21.42578125" style="2" bestFit="1" customWidth="1"/>
    <col min="22" max="22" width="1" style="2" customWidth="1"/>
    <col min="23" max="23" width="21.425781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/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/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/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5" spans="1:25" ht="25.5">
      <c r="A5" s="20" t="s">
        <v>107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7"/>
      <c r="Y5" s="7"/>
    </row>
    <row r="6" spans="1:25" ht="25.5">
      <c r="A6" s="20" t="s">
        <v>108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"/>
      <c r="Y6" s="7"/>
    </row>
    <row r="7" spans="1:25">
      <c r="Y7" s="4"/>
    </row>
    <row r="8" spans="1:25" ht="24.75" thickBot="1">
      <c r="A8" s="18" t="s">
        <v>3</v>
      </c>
      <c r="C8" s="18" t="s">
        <v>115</v>
      </c>
      <c r="D8" s="18" t="s">
        <v>4</v>
      </c>
      <c r="E8" s="18" t="s">
        <v>4</v>
      </c>
      <c r="F8" s="18" t="s">
        <v>4</v>
      </c>
      <c r="G8" s="18" t="s">
        <v>4</v>
      </c>
      <c r="I8" s="18" t="s">
        <v>5</v>
      </c>
      <c r="J8" s="18" t="s">
        <v>5</v>
      </c>
      <c r="K8" s="18" t="s">
        <v>5</v>
      </c>
      <c r="L8" s="18" t="s">
        <v>5</v>
      </c>
      <c r="M8" s="18" t="s">
        <v>5</v>
      </c>
      <c r="N8" s="18" t="s">
        <v>5</v>
      </c>
      <c r="O8" s="18" t="s">
        <v>5</v>
      </c>
      <c r="Q8" s="18" t="s">
        <v>6</v>
      </c>
      <c r="R8" s="18"/>
      <c r="S8" s="18" t="s">
        <v>6</v>
      </c>
      <c r="T8" s="18" t="s">
        <v>6</v>
      </c>
      <c r="U8" s="18" t="s">
        <v>6</v>
      </c>
      <c r="V8" s="18" t="s">
        <v>6</v>
      </c>
      <c r="W8" s="18" t="s">
        <v>6</v>
      </c>
      <c r="X8" s="18" t="s">
        <v>6</v>
      </c>
      <c r="Y8" s="18" t="s">
        <v>6</v>
      </c>
    </row>
    <row r="9" spans="1:25" ht="24.75" thickBot="1">
      <c r="A9" s="18" t="s">
        <v>3</v>
      </c>
      <c r="C9" s="18" t="s">
        <v>7</v>
      </c>
      <c r="E9" s="18" t="s">
        <v>8</v>
      </c>
      <c r="G9" s="18" t="s">
        <v>9</v>
      </c>
      <c r="I9" s="18" t="s">
        <v>10</v>
      </c>
      <c r="J9" s="18" t="s">
        <v>10</v>
      </c>
      <c r="K9" s="18" t="s">
        <v>10</v>
      </c>
      <c r="M9" s="18" t="s">
        <v>11</v>
      </c>
      <c r="N9" s="18" t="s">
        <v>11</v>
      </c>
      <c r="O9" s="18" t="s">
        <v>11</v>
      </c>
      <c r="Q9" s="18" t="s">
        <v>7</v>
      </c>
      <c r="R9" s="11"/>
      <c r="S9" s="18" t="s">
        <v>12</v>
      </c>
      <c r="U9" s="18" t="s">
        <v>8</v>
      </c>
      <c r="W9" s="18" t="s">
        <v>9</v>
      </c>
      <c r="Y9" s="18" t="s">
        <v>13</v>
      </c>
    </row>
    <row r="10" spans="1:25" ht="24.75" thickBot="1">
      <c r="A10" s="18" t="s">
        <v>3</v>
      </c>
      <c r="C10" s="18" t="s">
        <v>7</v>
      </c>
      <c r="E10" s="18" t="s">
        <v>8</v>
      </c>
      <c r="G10" s="18" t="s">
        <v>9</v>
      </c>
      <c r="I10" s="18" t="s">
        <v>7</v>
      </c>
      <c r="K10" s="18" t="s">
        <v>8</v>
      </c>
      <c r="M10" s="18" t="s">
        <v>7</v>
      </c>
      <c r="O10" s="18" t="s">
        <v>14</v>
      </c>
      <c r="Q10" s="18" t="s">
        <v>7</v>
      </c>
      <c r="R10" s="11"/>
      <c r="S10" s="18" t="s">
        <v>12</v>
      </c>
      <c r="U10" s="18" t="s">
        <v>8</v>
      </c>
      <c r="W10" s="18" t="s">
        <v>9</v>
      </c>
      <c r="Y10" s="18" t="s">
        <v>13</v>
      </c>
    </row>
    <row r="11" spans="1:25" ht="24">
      <c r="A11" s="3" t="s">
        <v>15</v>
      </c>
      <c r="C11" s="4">
        <v>2342500</v>
      </c>
      <c r="E11" s="4">
        <v>1640268008</v>
      </c>
      <c r="G11" s="4">
        <v>1920564243</v>
      </c>
      <c r="I11" s="4">
        <v>0</v>
      </c>
      <c r="K11" s="4">
        <v>0</v>
      </c>
      <c r="M11" s="4">
        <v>0</v>
      </c>
      <c r="O11" s="4">
        <v>0</v>
      </c>
      <c r="Q11" s="4">
        <v>2342500</v>
      </c>
      <c r="R11" s="4"/>
      <c r="S11" s="4">
        <v>2585</v>
      </c>
      <c r="U11" s="4">
        <v>1640268008</v>
      </c>
      <c r="W11" s="4">
        <v>2004303015</v>
      </c>
      <c r="Y11" s="13">
        <v>2.5923869285639093E-4</v>
      </c>
    </row>
    <row r="12" spans="1:25" ht="24">
      <c r="A12" s="3" t="s">
        <v>18</v>
      </c>
      <c r="C12" s="4">
        <v>1967262</v>
      </c>
      <c r="E12" s="4">
        <v>69507404069</v>
      </c>
      <c r="G12" s="4">
        <v>60426704844.989998</v>
      </c>
      <c r="I12" s="4">
        <v>0</v>
      </c>
      <c r="K12" s="4">
        <v>0</v>
      </c>
      <c r="M12" s="4">
        <v>0</v>
      </c>
      <c r="O12" s="4">
        <v>0</v>
      </c>
      <c r="Q12" s="4">
        <v>1967262</v>
      </c>
      <c r="R12" s="4"/>
      <c r="S12" s="4">
        <v>34450</v>
      </c>
      <c r="U12" s="4">
        <v>69507404069</v>
      </c>
      <c r="W12" s="4">
        <v>67368931453.394997</v>
      </c>
      <c r="Y12" s="13">
        <v>8.7135695543070959E-3</v>
      </c>
    </row>
    <row r="13" spans="1:25" ht="24">
      <c r="A13" s="3" t="s">
        <v>19</v>
      </c>
      <c r="C13" s="4">
        <v>17000000</v>
      </c>
      <c r="E13" s="4">
        <v>147777467574</v>
      </c>
      <c r="G13" s="4">
        <v>136035742500</v>
      </c>
      <c r="I13" s="4">
        <v>0</v>
      </c>
      <c r="K13" s="4">
        <v>0</v>
      </c>
      <c r="M13" s="4">
        <v>0</v>
      </c>
      <c r="O13" s="4">
        <v>0</v>
      </c>
      <c r="Q13" s="4">
        <v>17000000</v>
      </c>
      <c r="R13" s="4"/>
      <c r="S13" s="4">
        <v>8200</v>
      </c>
      <c r="U13" s="4">
        <v>147777467574</v>
      </c>
      <c r="W13" s="4">
        <v>138570570000</v>
      </c>
      <c r="Y13" s="13">
        <v>1.7922865537956106E-2</v>
      </c>
    </row>
    <row r="14" spans="1:25" ht="24">
      <c r="A14" s="3" t="s">
        <v>20</v>
      </c>
      <c r="C14" s="4">
        <v>13900000</v>
      </c>
      <c r="E14" s="4">
        <v>310050428942</v>
      </c>
      <c r="G14" s="4">
        <v>314343461250</v>
      </c>
      <c r="I14" s="4">
        <v>0</v>
      </c>
      <c r="K14" s="4">
        <v>0</v>
      </c>
      <c r="M14" s="4">
        <v>0</v>
      </c>
      <c r="O14" s="4">
        <v>0</v>
      </c>
      <c r="Q14" s="4">
        <v>13900000</v>
      </c>
      <c r="R14" s="4"/>
      <c r="S14" s="4">
        <v>23490</v>
      </c>
      <c r="U14" s="4">
        <v>310050428942</v>
      </c>
      <c r="W14" s="4">
        <v>324568259550</v>
      </c>
      <c r="Y14" s="13">
        <v>4.1980005377787559E-2</v>
      </c>
    </row>
    <row r="15" spans="1:25" ht="24">
      <c r="A15" s="3" t="s">
        <v>21</v>
      </c>
      <c r="C15" s="4">
        <v>134551885</v>
      </c>
      <c r="E15" s="4">
        <v>1434608373371</v>
      </c>
      <c r="G15" s="4">
        <v>1436488975792.8401</v>
      </c>
      <c r="I15" s="4">
        <v>770000</v>
      </c>
      <c r="K15" s="4">
        <v>7159938262</v>
      </c>
      <c r="M15" s="4">
        <v>-3115585</v>
      </c>
      <c r="O15" s="4">
        <v>34107194535</v>
      </c>
      <c r="Q15" s="4">
        <v>132206300</v>
      </c>
      <c r="R15" s="4"/>
      <c r="S15" s="4">
        <v>9170</v>
      </c>
      <c r="U15" s="4">
        <v>1408549569822</v>
      </c>
      <c r="W15" s="4">
        <v>1205118396962.55</v>
      </c>
      <c r="Y15" s="13">
        <v>0.15587130071036726</v>
      </c>
    </row>
    <row r="16" spans="1:25" ht="24">
      <c r="A16" s="3" t="s">
        <v>22</v>
      </c>
      <c r="C16" s="4">
        <v>11388521</v>
      </c>
      <c r="E16" s="4">
        <v>308286176351</v>
      </c>
      <c r="G16" s="4">
        <v>295018987359.30298</v>
      </c>
      <c r="I16" s="4">
        <v>0</v>
      </c>
      <c r="K16" s="4">
        <v>0</v>
      </c>
      <c r="M16" s="4">
        <v>0</v>
      </c>
      <c r="O16" s="4">
        <v>0</v>
      </c>
      <c r="Q16" s="4">
        <v>11388521</v>
      </c>
      <c r="R16" s="4"/>
      <c r="S16" s="4">
        <v>28880</v>
      </c>
      <c r="U16" s="4">
        <v>308286176351</v>
      </c>
      <c r="W16" s="4">
        <v>326943528585.44397</v>
      </c>
      <c r="Y16" s="13">
        <v>4.2287225211975532E-2</v>
      </c>
    </row>
    <row r="17" spans="1:25" ht="24">
      <c r="A17" s="3" t="s">
        <v>23</v>
      </c>
      <c r="C17" s="4">
        <v>9344871</v>
      </c>
      <c r="E17" s="4">
        <v>213396652768</v>
      </c>
      <c r="G17" s="4">
        <v>229352052043.31</v>
      </c>
      <c r="I17" s="4">
        <v>0</v>
      </c>
      <c r="K17" s="4">
        <v>0</v>
      </c>
      <c r="M17" s="4">
        <v>0</v>
      </c>
      <c r="O17" s="4">
        <v>0</v>
      </c>
      <c r="Q17" s="4">
        <v>9344871</v>
      </c>
      <c r="R17" s="4"/>
      <c r="S17" s="4">
        <v>28340</v>
      </c>
      <c r="U17" s="4">
        <v>213396652768</v>
      </c>
      <c r="W17" s="4">
        <v>263257883957.367</v>
      </c>
      <c r="Y17" s="13">
        <v>3.4050055909957945E-2</v>
      </c>
    </row>
    <row r="18" spans="1:25" ht="24">
      <c r="A18" s="3" t="s">
        <v>24</v>
      </c>
      <c r="C18" s="4">
        <v>6120501</v>
      </c>
      <c r="E18" s="4">
        <v>96910079252</v>
      </c>
      <c r="G18" s="4">
        <v>87975854915.462997</v>
      </c>
      <c r="I18" s="4">
        <v>0</v>
      </c>
      <c r="K18" s="4">
        <v>0</v>
      </c>
      <c r="M18" s="4">
        <v>0</v>
      </c>
      <c r="O18" s="4">
        <v>0</v>
      </c>
      <c r="Q18" s="4">
        <v>6120501</v>
      </c>
      <c r="R18" s="4"/>
      <c r="S18" s="4">
        <v>14600</v>
      </c>
      <c r="U18" s="4">
        <v>96910079252</v>
      </c>
      <c r="W18" s="4">
        <v>88827626678.130005</v>
      </c>
      <c r="Y18" s="13">
        <v>1.14890601157799E-2</v>
      </c>
    </row>
    <row r="19" spans="1:25" ht="24">
      <c r="A19" s="3" t="s">
        <v>25</v>
      </c>
      <c r="C19" s="4">
        <v>3239031</v>
      </c>
      <c r="E19" s="4">
        <v>171080519708</v>
      </c>
      <c r="G19" s="4">
        <v>123059180019.321</v>
      </c>
      <c r="I19" s="4">
        <v>0</v>
      </c>
      <c r="K19" s="4">
        <v>0</v>
      </c>
      <c r="M19" s="4">
        <v>0</v>
      </c>
      <c r="O19" s="4">
        <v>0</v>
      </c>
      <c r="Q19" s="4">
        <v>3239031</v>
      </c>
      <c r="R19" s="4"/>
      <c r="S19" s="4">
        <v>36770</v>
      </c>
      <c r="U19" s="4">
        <v>171080519708</v>
      </c>
      <c r="W19" s="4">
        <v>118390529809.27299</v>
      </c>
      <c r="Y19" s="13">
        <v>1.5312757584377289E-2</v>
      </c>
    </row>
    <row r="20" spans="1:25" ht="24">
      <c r="A20" s="3" t="s">
        <v>26</v>
      </c>
      <c r="C20" s="4">
        <v>26449704</v>
      </c>
      <c r="E20" s="4">
        <v>149747193865</v>
      </c>
      <c r="G20" s="4">
        <v>137245953523.464</v>
      </c>
      <c r="I20" s="4">
        <v>0</v>
      </c>
      <c r="K20" s="4">
        <v>0</v>
      </c>
      <c r="M20" s="4">
        <v>0</v>
      </c>
      <c r="O20" s="4">
        <v>0</v>
      </c>
      <c r="Q20" s="4">
        <v>26449704</v>
      </c>
      <c r="R20" s="4"/>
      <c r="S20" s="4">
        <v>6030</v>
      </c>
      <c r="U20" s="4">
        <v>149747193865</v>
      </c>
      <c r="W20" s="4">
        <v>158542739415.03601</v>
      </c>
      <c r="Y20" s="13">
        <v>2.0506087263369877E-2</v>
      </c>
    </row>
    <row r="21" spans="1:25" ht="24">
      <c r="A21" s="3" t="s">
        <v>27</v>
      </c>
      <c r="C21" s="4">
        <v>70000</v>
      </c>
      <c r="E21" s="4">
        <v>5979627283</v>
      </c>
      <c r="G21" s="4">
        <v>4702452930</v>
      </c>
      <c r="I21" s="4">
        <v>154000</v>
      </c>
      <c r="K21" s="4">
        <v>0</v>
      </c>
      <c r="M21" s="4">
        <v>0</v>
      </c>
      <c r="O21" s="4">
        <v>0</v>
      </c>
      <c r="Q21" s="4">
        <v>224000</v>
      </c>
      <c r="R21" s="4"/>
      <c r="S21" s="4">
        <v>21506</v>
      </c>
      <c r="U21" s="4">
        <v>5979627283</v>
      </c>
      <c r="W21" s="4">
        <v>4788680803.1999998</v>
      </c>
      <c r="Y21" s="13">
        <v>6.1937309011534877E-4</v>
      </c>
    </row>
    <row r="22" spans="1:25" ht="24">
      <c r="A22" s="3" t="s">
        <v>28</v>
      </c>
      <c r="C22" s="4">
        <v>24500000</v>
      </c>
      <c r="E22" s="4">
        <v>894017227611</v>
      </c>
      <c r="G22" s="4">
        <v>835349917500</v>
      </c>
      <c r="I22" s="4">
        <v>0</v>
      </c>
      <c r="K22" s="4">
        <v>0</v>
      </c>
      <c r="M22" s="4">
        <v>0</v>
      </c>
      <c r="O22" s="4">
        <v>0</v>
      </c>
      <c r="Q22" s="4">
        <v>24500000</v>
      </c>
      <c r="R22" s="4"/>
      <c r="S22" s="4">
        <v>35200</v>
      </c>
      <c r="U22" s="4">
        <v>894017227611</v>
      </c>
      <c r="W22" s="4">
        <v>857268720000</v>
      </c>
      <c r="Y22" s="13">
        <v>0.11088005193639416</v>
      </c>
    </row>
    <row r="23" spans="1:25" ht="24">
      <c r="A23" s="3" t="s">
        <v>29</v>
      </c>
      <c r="C23" s="4">
        <v>1341847</v>
      </c>
      <c r="E23" s="4">
        <v>62951716712</v>
      </c>
      <c r="G23" s="4">
        <v>53554599865.552498</v>
      </c>
      <c r="I23" s="4">
        <v>0</v>
      </c>
      <c r="K23" s="4">
        <v>0</v>
      </c>
      <c r="M23" s="4">
        <v>0</v>
      </c>
      <c r="O23" s="4">
        <v>0</v>
      </c>
      <c r="Q23" s="4">
        <v>1341847</v>
      </c>
      <c r="R23" s="4"/>
      <c r="S23" s="4">
        <v>40700</v>
      </c>
      <c r="U23" s="4">
        <v>62951716712</v>
      </c>
      <c r="W23" s="4">
        <v>54288224521.245003</v>
      </c>
      <c r="Y23" s="13">
        <v>7.0216969475455412E-3</v>
      </c>
    </row>
    <row r="24" spans="1:25" ht="24">
      <c r="A24" s="3" t="s">
        <v>30</v>
      </c>
      <c r="C24" s="4">
        <v>1000000</v>
      </c>
      <c r="E24" s="4">
        <v>18717353600</v>
      </c>
      <c r="G24" s="4">
        <v>9562761000</v>
      </c>
      <c r="I24" s="4">
        <v>0</v>
      </c>
      <c r="K24" s="4">
        <v>0</v>
      </c>
      <c r="M24" s="4">
        <v>0</v>
      </c>
      <c r="O24" s="4">
        <v>0</v>
      </c>
      <c r="Q24" s="4">
        <v>1000000</v>
      </c>
      <c r="R24" s="4"/>
      <c r="S24" s="4">
        <v>11310</v>
      </c>
      <c r="U24" s="4">
        <v>18717353600</v>
      </c>
      <c r="W24" s="4">
        <v>11242705500</v>
      </c>
      <c r="Y24" s="13">
        <v>1.4541435382660227E-3</v>
      </c>
    </row>
    <row r="25" spans="1:25" ht="24">
      <c r="A25" s="3" t="s">
        <v>32</v>
      </c>
      <c r="C25" s="4">
        <v>32190000</v>
      </c>
      <c r="E25" s="4">
        <v>93472662208</v>
      </c>
      <c r="G25" s="4">
        <v>72092551783.5</v>
      </c>
      <c r="I25" s="4">
        <v>0</v>
      </c>
      <c r="K25" s="4">
        <v>0</v>
      </c>
      <c r="M25" s="4">
        <v>0</v>
      </c>
      <c r="O25" s="4">
        <v>0</v>
      </c>
      <c r="Q25" s="4">
        <v>32190000</v>
      </c>
      <c r="R25" s="4"/>
      <c r="S25" s="4">
        <v>2455</v>
      </c>
      <c r="U25" s="4">
        <v>93472662208</v>
      </c>
      <c r="W25" s="4">
        <v>78556242622.5</v>
      </c>
      <c r="Y25" s="13">
        <v>1.0160548330645705E-2</v>
      </c>
    </row>
    <row r="26" spans="1:25" ht="24">
      <c r="A26" s="3" t="s">
        <v>33</v>
      </c>
      <c r="C26" s="4">
        <v>120903674</v>
      </c>
      <c r="E26" s="4">
        <v>707319251834</v>
      </c>
      <c r="G26" s="4">
        <v>642985989697.39502</v>
      </c>
      <c r="I26" s="4">
        <v>0</v>
      </c>
      <c r="K26" s="4">
        <v>0</v>
      </c>
      <c r="M26" s="4">
        <v>-1745511</v>
      </c>
      <c r="O26" s="4">
        <v>10018178107</v>
      </c>
      <c r="Q26" s="4">
        <v>119158163</v>
      </c>
      <c r="R26" s="4"/>
      <c r="S26" s="4">
        <v>5790</v>
      </c>
      <c r="U26" s="4">
        <v>697107539527</v>
      </c>
      <c r="W26" s="4">
        <v>685820705475.56799</v>
      </c>
      <c r="Y26" s="13">
        <v>8.8704782605605229E-2</v>
      </c>
    </row>
    <row r="27" spans="1:25" ht="24">
      <c r="A27" s="3" t="s">
        <v>34</v>
      </c>
      <c r="C27" s="4">
        <v>6000641</v>
      </c>
      <c r="E27" s="4">
        <v>208879554862</v>
      </c>
      <c r="G27" s="4">
        <v>177158634425.685</v>
      </c>
      <c r="I27" s="4">
        <v>0</v>
      </c>
      <c r="K27" s="4">
        <v>0</v>
      </c>
      <c r="M27" s="4">
        <v>0</v>
      </c>
      <c r="O27" s="4">
        <v>0</v>
      </c>
      <c r="Q27" s="4">
        <v>6000641</v>
      </c>
      <c r="R27" s="4"/>
      <c r="S27" s="4">
        <v>34960</v>
      </c>
      <c r="U27" s="4">
        <v>208879554862</v>
      </c>
      <c r="W27" s="4">
        <v>208534204024.30801</v>
      </c>
      <c r="Y27" s="13">
        <v>2.6972036694316675E-2</v>
      </c>
    </row>
    <row r="28" spans="1:25" ht="24">
      <c r="A28" s="3" t="s">
        <v>35</v>
      </c>
      <c r="C28" s="4">
        <v>12127073</v>
      </c>
      <c r="E28" s="4">
        <v>167546040965</v>
      </c>
      <c r="G28" s="4">
        <v>161294788331.397</v>
      </c>
      <c r="I28" s="4">
        <v>10723499</v>
      </c>
      <c r="K28" s="4">
        <v>0</v>
      </c>
      <c r="M28" s="4">
        <v>0</v>
      </c>
      <c r="O28" s="4">
        <v>0</v>
      </c>
      <c r="Q28" s="4">
        <v>22850572</v>
      </c>
      <c r="R28" s="4"/>
      <c r="S28" s="4">
        <v>6899</v>
      </c>
      <c r="U28" s="4">
        <v>167546040965</v>
      </c>
      <c r="W28" s="4">
        <v>156708101955.44299</v>
      </c>
      <c r="Y28" s="13">
        <v>2.0268793294678091E-2</v>
      </c>
    </row>
    <row r="29" spans="1:25" ht="24">
      <c r="A29" s="3" t="s">
        <v>36</v>
      </c>
      <c r="C29" s="4">
        <v>11143881</v>
      </c>
      <c r="E29" s="4">
        <v>185177566218</v>
      </c>
      <c r="G29" s="4">
        <v>160070957421.323</v>
      </c>
      <c r="I29" s="4">
        <v>0</v>
      </c>
      <c r="K29" s="4">
        <v>0</v>
      </c>
      <c r="M29" s="4">
        <v>0</v>
      </c>
      <c r="O29" s="4">
        <v>0</v>
      </c>
      <c r="Q29" s="4">
        <v>11143881</v>
      </c>
      <c r="R29" s="4"/>
      <c r="S29" s="4">
        <v>16890</v>
      </c>
      <c r="U29" s="4">
        <v>185177566218</v>
      </c>
      <c r="W29" s="4">
        <v>187100240196.965</v>
      </c>
      <c r="Y29" s="13">
        <v>2.4199744918199397E-2</v>
      </c>
    </row>
    <row r="30" spans="1:25" ht="24">
      <c r="A30" s="3" t="s">
        <v>37</v>
      </c>
      <c r="C30" s="4">
        <v>8076487</v>
      </c>
      <c r="E30" s="4">
        <v>269358176116</v>
      </c>
      <c r="G30" s="4">
        <v>352448160513.16498</v>
      </c>
      <c r="I30" s="4">
        <v>0</v>
      </c>
      <c r="K30" s="4">
        <v>0</v>
      </c>
      <c r="M30" s="4">
        <v>-300110</v>
      </c>
      <c r="O30" s="4">
        <v>13539087650</v>
      </c>
      <c r="Q30" s="4">
        <v>7776377</v>
      </c>
      <c r="R30" s="4"/>
      <c r="S30" s="4">
        <v>45570</v>
      </c>
      <c r="U30" s="4">
        <v>259349235074</v>
      </c>
      <c r="W30" s="4">
        <v>352261001365.65399</v>
      </c>
      <c r="Y30" s="13">
        <v>4.5561814184226772E-2</v>
      </c>
    </row>
    <row r="31" spans="1:25" ht="24">
      <c r="A31" s="3" t="s">
        <v>38</v>
      </c>
      <c r="C31" s="4">
        <v>12094224</v>
      </c>
      <c r="E31" s="4">
        <v>344716064223</v>
      </c>
      <c r="G31" s="4">
        <v>366679032699.59998</v>
      </c>
      <c r="I31" s="4">
        <v>0</v>
      </c>
      <c r="K31" s="4">
        <v>0</v>
      </c>
      <c r="M31" s="4">
        <v>-156094</v>
      </c>
      <c r="O31" s="4">
        <v>4872107244</v>
      </c>
      <c r="Q31" s="4">
        <v>11938130</v>
      </c>
      <c r="R31" s="4"/>
      <c r="S31" s="4">
        <v>31670</v>
      </c>
      <c r="U31" s="4">
        <v>340266989233</v>
      </c>
      <c r="W31" s="4">
        <v>375830997666.255</v>
      </c>
      <c r="Y31" s="13">
        <v>4.8610382682038357E-2</v>
      </c>
    </row>
    <row r="32" spans="1:25" ht="24">
      <c r="A32" s="3" t="s">
        <v>39</v>
      </c>
      <c r="C32" s="4">
        <v>10400697</v>
      </c>
      <c r="E32" s="4">
        <v>483564023668</v>
      </c>
      <c r="G32" s="4">
        <v>489025847939.80499</v>
      </c>
      <c r="I32" s="4">
        <v>0</v>
      </c>
      <c r="K32" s="4">
        <v>0</v>
      </c>
      <c r="M32" s="4">
        <v>-1300697</v>
      </c>
      <c r="O32" s="4">
        <v>64782383781</v>
      </c>
      <c r="Q32" s="4">
        <v>9100000</v>
      </c>
      <c r="R32" s="4"/>
      <c r="S32" s="4">
        <v>53820</v>
      </c>
      <c r="U32" s="4">
        <v>423090165532</v>
      </c>
      <c r="W32" s="4">
        <v>486847916100</v>
      </c>
      <c r="Y32" s="13">
        <v>6.2969429494981771E-2</v>
      </c>
    </row>
    <row r="33" spans="1:25" ht="24">
      <c r="A33" s="3" t="s">
        <v>40</v>
      </c>
      <c r="C33" s="4">
        <v>20500000</v>
      </c>
      <c r="E33" s="4">
        <v>63520013963</v>
      </c>
      <c r="G33" s="4">
        <v>44036912025</v>
      </c>
      <c r="I33" s="4">
        <v>0</v>
      </c>
      <c r="K33" s="4">
        <v>0</v>
      </c>
      <c r="M33" s="4">
        <v>-500000</v>
      </c>
      <c r="O33" s="4">
        <v>1112838994</v>
      </c>
      <c r="Q33" s="4">
        <v>20000000</v>
      </c>
      <c r="R33" s="4"/>
      <c r="S33" s="4">
        <v>2670</v>
      </c>
      <c r="U33" s="4">
        <v>61970745328</v>
      </c>
      <c r="W33" s="4">
        <v>53082270000</v>
      </c>
      <c r="Y33" s="13">
        <v>6.8657175016273745E-3</v>
      </c>
    </row>
    <row r="34" spans="1:25" ht="24">
      <c r="A34" s="3" t="s">
        <v>41</v>
      </c>
      <c r="C34" s="4">
        <v>11684653</v>
      </c>
      <c r="E34" s="4">
        <v>113403371558</v>
      </c>
      <c r="G34" s="4">
        <v>93850244862.371994</v>
      </c>
      <c r="I34" s="4">
        <v>0</v>
      </c>
      <c r="K34" s="4">
        <v>0</v>
      </c>
      <c r="M34" s="4">
        <v>-284653</v>
      </c>
      <c r="O34" s="4">
        <v>2388176702</v>
      </c>
      <c r="Q34" s="4">
        <v>11400000</v>
      </c>
      <c r="R34" s="4"/>
      <c r="S34" s="4">
        <v>8600</v>
      </c>
      <c r="U34" s="4">
        <v>110640721276</v>
      </c>
      <c r="W34" s="4">
        <v>97456662000</v>
      </c>
      <c r="Y34" s="13">
        <v>1.2605148761414754E-2</v>
      </c>
    </row>
    <row r="35" spans="1:25" ht="24">
      <c r="A35" s="3" t="s">
        <v>42</v>
      </c>
      <c r="C35" s="4">
        <v>4500000</v>
      </c>
      <c r="E35" s="4">
        <v>193704591200</v>
      </c>
      <c r="G35" s="4">
        <v>175574081250</v>
      </c>
      <c r="I35" s="4">
        <v>0</v>
      </c>
      <c r="K35" s="4">
        <v>0</v>
      </c>
      <c r="M35" s="4">
        <v>0</v>
      </c>
      <c r="O35" s="4">
        <v>0</v>
      </c>
      <c r="Q35" s="4">
        <v>4500000</v>
      </c>
      <c r="R35" s="4"/>
      <c r="S35" s="4">
        <v>42350</v>
      </c>
      <c r="U35" s="4">
        <v>193704591200</v>
      </c>
      <c r="W35" s="4">
        <v>189441078750</v>
      </c>
      <c r="Y35" s="13">
        <v>2.4502511477015675E-2</v>
      </c>
    </row>
    <row r="36" spans="1:25" ht="24">
      <c r="A36" s="3" t="s">
        <v>43</v>
      </c>
      <c r="C36" s="4">
        <v>1550000</v>
      </c>
      <c r="E36" s="4">
        <v>61594803561</v>
      </c>
      <c r="G36" s="4">
        <v>60552555750</v>
      </c>
      <c r="I36" s="4">
        <v>0</v>
      </c>
      <c r="K36" s="4">
        <v>0</v>
      </c>
      <c r="M36" s="4">
        <v>0</v>
      </c>
      <c r="O36" s="4">
        <v>0</v>
      </c>
      <c r="Q36" s="4">
        <v>1550000</v>
      </c>
      <c r="R36" s="4"/>
      <c r="S36" s="4">
        <v>41590</v>
      </c>
      <c r="U36" s="4">
        <v>61594803561</v>
      </c>
      <c r="W36" s="4">
        <v>64080936225</v>
      </c>
      <c r="Y36" s="13">
        <v>8.2882967393943432E-3</v>
      </c>
    </row>
    <row r="37" spans="1:25" ht="24">
      <c r="A37" s="3" t="s">
        <v>44</v>
      </c>
      <c r="C37" s="4">
        <v>370000</v>
      </c>
      <c r="E37" s="4">
        <v>92771540831</v>
      </c>
      <c r="G37" s="4">
        <v>56273170500</v>
      </c>
      <c r="I37" s="4">
        <v>0</v>
      </c>
      <c r="K37" s="4">
        <v>0</v>
      </c>
      <c r="M37" s="4">
        <v>0</v>
      </c>
      <c r="O37" s="4">
        <v>0</v>
      </c>
      <c r="Q37" s="4">
        <v>370000</v>
      </c>
      <c r="R37" s="4"/>
      <c r="S37" s="4">
        <v>172900</v>
      </c>
      <c r="U37" s="4">
        <v>92771540831</v>
      </c>
      <c r="W37" s="4">
        <v>63592360650</v>
      </c>
      <c r="Y37" s="13">
        <v>8.2251038526518355E-3</v>
      </c>
    </row>
    <row r="38" spans="1:25" ht="24">
      <c r="A38" s="3" t="s">
        <v>45</v>
      </c>
      <c r="C38" s="4">
        <v>19600000</v>
      </c>
      <c r="E38" s="4">
        <v>439763973116</v>
      </c>
      <c r="G38" s="4">
        <v>489032838000</v>
      </c>
      <c r="I38" s="4">
        <v>0</v>
      </c>
      <c r="K38" s="4">
        <v>0</v>
      </c>
      <c r="M38" s="4">
        <v>0</v>
      </c>
      <c r="O38" s="4">
        <v>0</v>
      </c>
      <c r="Q38" s="4">
        <v>19600000</v>
      </c>
      <c r="R38" s="4"/>
      <c r="S38" s="4">
        <v>26570</v>
      </c>
      <c r="U38" s="4">
        <v>439763973116</v>
      </c>
      <c r="W38" s="4">
        <v>517673406600</v>
      </c>
      <c r="Y38" s="13">
        <v>6.6956431362499833E-2</v>
      </c>
    </row>
    <row r="39" spans="1:25" ht="24">
      <c r="A39" s="3" t="s">
        <v>46</v>
      </c>
      <c r="C39" s="4">
        <v>2100000</v>
      </c>
      <c r="E39" s="4">
        <v>58630379485</v>
      </c>
      <c r="G39" s="4">
        <v>67259411100</v>
      </c>
      <c r="I39" s="4">
        <v>0</v>
      </c>
      <c r="K39" s="4">
        <v>0</v>
      </c>
      <c r="M39" s="4">
        <v>0</v>
      </c>
      <c r="O39" s="4">
        <v>0</v>
      </c>
      <c r="Q39" s="4">
        <v>2100000</v>
      </c>
      <c r="R39" s="4"/>
      <c r="S39" s="4">
        <v>37290</v>
      </c>
      <c r="U39" s="4">
        <v>58630379485</v>
      </c>
      <c r="W39" s="4">
        <v>77843061450</v>
      </c>
      <c r="Y39" s="13">
        <v>1.0068304716010076E-2</v>
      </c>
    </row>
    <row r="40" spans="1:25" ht="24">
      <c r="A40" s="3" t="s">
        <v>17</v>
      </c>
      <c r="C40" s="4">
        <v>400000</v>
      </c>
      <c r="E40" s="4">
        <v>7466773646</v>
      </c>
      <c r="G40" s="4">
        <v>7689970800</v>
      </c>
      <c r="I40" s="4"/>
      <c r="K40" s="4"/>
      <c r="M40" s="4"/>
      <c r="O40" s="4"/>
      <c r="Q40" s="4">
        <v>400000</v>
      </c>
      <c r="R40" s="4"/>
      <c r="S40" s="4">
        <v>18667</v>
      </c>
      <c r="U40" s="4">
        <v>7466773646</v>
      </c>
      <c r="W40" s="4">
        <v>8290377000</v>
      </c>
      <c r="Y40" s="13">
        <v>1.0722862165462978E-3</v>
      </c>
    </row>
    <row r="41" spans="1:25" ht="24.75" thickBot="1">
      <c r="A41" s="3" t="s">
        <v>47</v>
      </c>
      <c r="C41" s="4">
        <v>3684111</v>
      </c>
      <c r="E41" s="4">
        <v>238905135843</v>
      </c>
      <c r="G41" s="4">
        <v>212407051293.89999</v>
      </c>
      <c r="I41" s="4">
        <v>0</v>
      </c>
      <c r="K41" s="4">
        <v>0</v>
      </c>
      <c r="M41" s="4">
        <v>0</v>
      </c>
      <c r="O41" s="4">
        <v>0</v>
      </c>
      <c r="Q41" s="4">
        <v>3684111</v>
      </c>
      <c r="R41" s="4"/>
      <c r="S41" s="4">
        <v>62480</v>
      </c>
      <c r="U41" s="4">
        <v>238905135843</v>
      </c>
      <c r="W41" s="4">
        <v>228813664911.08401</v>
      </c>
      <c r="Y41" s="13">
        <v>2.9595003826918688E-2</v>
      </c>
    </row>
    <row r="42" spans="1:25" ht="23.25" thickBot="1">
      <c r="A42" s="2" t="s">
        <v>48</v>
      </c>
      <c r="C42" s="2" t="s">
        <v>48</v>
      </c>
      <c r="E42" s="5">
        <f>SUM(E11:E41)</f>
        <v>7614464412411</v>
      </c>
      <c r="G42" s="5">
        <f>SUM(G11:G41)</f>
        <v>7353469406180.3857</v>
      </c>
      <c r="I42" s="2" t="s">
        <v>48</v>
      </c>
      <c r="K42" s="5">
        <f>SUM(K11:K41)</f>
        <v>7159938262</v>
      </c>
      <c r="M42" s="2" t="s">
        <v>48</v>
      </c>
      <c r="O42" s="5">
        <f>SUM(O11:O41)</f>
        <v>130819967013</v>
      </c>
      <c r="Q42" s="2" t="s">
        <v>48</v>
      </c>
      <c r="S42" s="2" t="s">
        <v>48</v>
      </c>
      <c r="U42" s="5">
        <f>SUM(U11:U41)</f>
        <v>7498950103470</v>
      </c>
      <c r="W42" s="5">
        <f>SUM(W11:W41)</f>
        <v>7453114327243.418</v>
      </c>
      <c r="Y42" s="14">
        <f>SUM(Y11:Y41)</f>
        <v>0.96399376812982696</v>
      </c>
    </row>
    <row r="43" spans="1:25" ht="23.25" thickTop="1">
      <c r="G43" s="4"/>
      <c r="W43" s="4"/>
    </row>
    <row r="44" spans="1:25">
      <c r="G44" s="4"/>
      <c r="W44" s="4"/>
    </row>
  </sheetData>
  <mergeCells count="23"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2"/>
  <sheetViews>
    <sheetView rightToLeft="1" workbookViewId="0">
      <selection activeCell="G11" sqref="G11"/>
    </sheetView>
  </sheetViews>
  <sheetFormatPr defaultRowHeight="22.5"/>
  <cols>
    <col min="1" max="1" width="30.140625" style="2" customWidth="1"/>
    <col min="2" max="2" width="1" style="2" customWidth="1"/>
    <col min="3" max="3" width="18.5703125" style="2" bestFit="1" customWidth="1"/>
    <col min="4" max="4" width="1" style="2" customWidth="1"/>
    <col min="5" max="5" width="23.140625" style="2" bestFit="1" customWidth="1"/>
    <col min="6" max="6" width="1" style="2" customWidth="1"/>
    <col min="7" max="7" width="23.28515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2" ht="2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12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5" spans="1:12" ht="24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ht="25.5">
      <c r="A6" s="20" t="s">
        <v>109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8" spans="1:12" ht="24.75" thickBot="1">
      <c r="A8" s="18" t="s">
        <v>50</v>
      </c>
      <c r="C8" s="18" t="s">
        <v>115</v>
      </c>
      <c r="E8" s="18" t="s">
        <v>5</v>
      </c>
      <c r="F8" s="18" t="s">
        <v>5</v>
      </c>
      <c r="G8" s="18" t="s">
        <v>5</v>
      </c>
      <c r="I8" s="18" t="s">
        <v>6</v>
      </c>
      <c r="J8" s="18" t="s">
        <v>6</v>
      </c>
      <c r="K8" s="18" t="s">
        <v>6</v>
      </c>
    </row>
    <row r="9" spans="1:12" ht="24.75" thickBot="1">
      <c r="A9" s="18" t="s">
        <v>50</v>
      </c>
      <c r="C9" s="18" t="s">
        <v>51</v>
      </c>
      <c r="E9" s="18" t="s">
        <v>52</v>
      </c>
      <c r="G9" s="18" t="s">
        <v>53</v>
      </c>
      <c r="I9" s="18" t="s">
        <v>51</v>
      </c>
      <c r="K9" s="18" t="s">
        <v>49</v>
      </c>
    </row>
    <row r="10" spans="1:12" ht="24">
      <c r="A10" s="3" t="s">
        <v>54</v>
      </c>
      <c r="C10" s="4">
        <v>10592091816</v>
      </c>
      <c r="E10" s="15">
        <v>341489399556</v>
      </c>
      <c r="F10" s="16"/>
      <c r="G10" s="15">
        <v>322515987031</v>
      </c>
      <c r="I10" s="4">
        <v>29565504341</v>
      </c>
      <c r="K10" s="13">
        <v>3.8240339118587774E-3</v>
      </c>
    </row>
    <row r="11" spans="1:12">
      <c r="I11" s="17"/>
    </row>
    <row r="12" spans="1:12">
      <c r="K12" s="4"/>
    </row>
  </sheetData>
  <mergeCells count="13">
    <mergeCell ref="I9"/>
    <mergeCell ref="K9"/>
    <mergeCell ref="I8:K8"/>
    <mergeCell ref="A2:K2"/>
    <mergeCell ref="A3:K3"/>
    <mergeCell ref="A4:K4"/>
    <mergeCell ref="A6:L6"/>
    <mergeCell ref="C9"/>
    <mergeCell ref="C8"/>
    <mergeCell ref="E9"/>
    <mergeCell ref="G9"/>
    <mergeCell ref="E8:G8"/>
    <mergeCell ref="A8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0"/>
  <sheetViews>
    <sheetView rightToLeft="1" workbookViewId="0">
      <selection activeCell="C16" sqref="C16"/>
    </sheetView>
  </sheetViews>
  <sheetFormatPr defaultRowHeight="22.5"/>
  <cols>
    <col min="1" max="1" width="54.85546875" style="2" customWidth="1"/>
    <col min="2" max="2" width="1" style="2" customWidth="1"/>
    <col min="3" max="3" width="20.140625" style="2" customWidth="1"/>
    <col min="4" max="4" width="1" style="2" customWidth="1"/>
    <col min="5" max="5" width="20.42578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1" ht="24">
      <c r="A2" s="19" t="s">
        <v>116</v>
      </c>
      <c r="B2" s="19" t="s">
        <v>0</v>
      </c>
      <c r="C2" s="19"/>
      <c r="D2" s="19"/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11" ht="24">
      <c r="A3" s="19" t="s">
        <v>55</v>
      </c>
      <c r="B3" s="19" t="s">
        <v>55</v>
      </c>
      <c r="C3" s="19"/>
      <c r="D3" s="19"/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</row>
    <row r="4" spans="1:11" ht="24">
      <c r="A4" s="19" t="s">
        <v>2</v>
      </c>
      <c r="B4" s="19" t="s">
        <v>2</v>
      </c>
      <c r="C4" s="19"/>
      <c r="D4" s="19"/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11" ht="25.5">
      <c r="A5" s="20" t="s">
        <v>110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7" spans="1:11" ht="24.75" thickBot="1">
      <c r="A7" s="18" t="s">
        <v>59</v>
      </c>
      <c r="C7" s="8" t="s">
        <v>111</v>
      </c>
      <c r="E7" s="18" t="s">
        <v>51</v>
      </c>
      <c r="G7" s="18" t="s">
        <v>97</v>
      </c>
      <c r="I7" s="18" t="s">
        <v>13</v>
      </c>
    </row>
    <row r="8" spans="1:11">
      <c r="A8" s="10" t="s">
        <v>113</v>
      </c>
      <c r="C8" s="9" t="s">
        <v>117</v>
      </c>
      <c r="E8" s="4">
        <v>400743954823</v>
      </c>
      <c r="G8" s="2" t="s">
        <v>98</v>
      </c>
      <c r="I8" s="2" t="s">
        <v>103</v>
      </c>
    </row>
    <row r="9" spans="1:11" ht="23.25" thickBot="1">
      <c r="A9" s="10" t="s">
        <v>114</v>
      </c>
      <c r="C9" s="9" t="s">
        <v>112</v>
      </c>
      <c r="E9" s="4">
        <v>77033297</v>
      </c>
      <c r="G9" s="2" t="s">
        <v>104</v>
      </c>
      <c r="I9" s="2" t="s">
        <v>31</v>
      </c>
    </row>
    <row r="10" spans="1:11" ht="23.25" thickBot="1">
      <c r="A10" s="2" t="s">
        <v>48</v>
      </c>
      <c r="E10" s="5">
        <f>SUM(E8:E9)</f>
        <v>400820988120</v>
      </c>
      <c r="G10" s="6" t="s">
        <v>105</v>
      </c>
      <c r="I10" s="6" t="s">
        <v>106</v>
      </c>
    </row>
  </sheetData>
  <mergeCells count="8">
    <mergeCell ref="A7"/>
    <mergeCell ref="E7"/>
    <mergeCell ref="G7"/>
    <mergeCell ref="I7"/>
    <mergeCell ref="A2:I2"/>
    <mergeCell ref="A3:I3"/>
    <mergeCell ref="A4:I4"/>
    <mergeCell ref="A5:K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4"/>
  <sheetViews>
    <sheetView rightToLeft="1" workbookViewId="0">
      <selection activeCell="I42" sqref="I42"/>
    </sheetView>
  </sheetViews>
  <sheetFormatPr defaultRowHeight="22.5"/>
  <cols>
    <col min="1" max="1" width="40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20.28515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19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">
      <c r="A3" s="19" t="s">
        <v>55</v>
      </c>
      <c r="B3" s="19" t="s">
        <v>55</v>
      </c>
      <c r="C3" s="19" t="s">
        <v>55</v>
      </c>
      <c r="D3" s="19" t="s">
        <v>55</v>
      </c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  <c r="J3" s="19" t="s">
        <v>55</v>
      </c>
      <c r="K3" s="19" t="s">
        <v>55</v>
      </c>
      <c r="L3" s="19" t="s">
        <v>55</v>
      </c>
      <c r="M3" s="19" t="s">
        <v>55</v>
      </c>
      <c r="N3" s="19" t="s">
        <v>55</v>
      </c>
      <c r="O3" s="19" t="s">
        <v>55</v>
      </c>
      <c r="P3" s="19" t="s">
        <v>55</v>
      </c>
      <c r="Q3" s="19" t="s">
        <v>55</v>
      </c>
      <c r="R3" s="19" t="s">
        <v>55</v>
      </c>
      <c r="S3" s="19" t="s">
        <v>55</v>
      </c>
      <c r="T3" s="19" t="s">
        <v>55</v>
      </c>
      <c r="U3" s="19" t="s">
        <v>55</v>
      </c>
    </row>
    <row r="4" spans="1:21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6" spans="1:21" ht="24">
      <c r="A6" s="18" t="s">
        <v>3</v>
      </c>
      <c r="C6" s="18" t="s">
        <v>57</v>
      </c>
      <c r="D6" s="18" t="s">
        <v>57</v>
      </c>
      <c r="E6" s="18" t="s">
        <v>57</v>
      </c>
      <c r="F6" s="18" t="s">
        <v>57</v>
      </c>
      <c r="G6" s="18" t="s">
        <v>57</v>
      </c>
      <c r="H6" s="18" t="s">
        <v>57</v>
      </c>
      <c r="I6" s="18" t="s">
        <v>57</v>
      </c>
      <c r="J6" s="18" t="s">
        <v>57</v>
      </c>
      <c r="K6" s="18" t="s">
        <v>57</v>
      </c>
      <c r="M6" s="18" t="s">
        <v>58</v>
      </c>
      <c r="N6" s="18" t="s">
        <v>58</v>
      </c>
      <c r="O6" s="18" t="s">
        <v>58</v>
      </c>
      <c r="P6" s="18" t="s">
        <v>58</v>
      </c>
      <c r="Q6" s="18" t="s">
        <v>58</v>
      </c>
      <c r="R6" s="18" t="s">
        <v>58</v>
      </c>
      <c r="S6" s="18" t="s">
        <v>58</v>
      </c>
      <c r="T6" s="18" t="s">
        <v>58</v>
      </c>
      <c r="U6" s="18" t="s">
        <v>58</v>
      </c>
    </row>
    <row r="7" spans="1:21" ht="24.75" thickBot="1">
      <c r="A7" s="18" t="s">
        <v>3</v>
      </c>
      <c r="C7" s="18" t="s">
        <v>94</v>
      </c>
      <c r="E7" s="18" t="s">
        <v>95</v>
      </c>
      <c r="G7" s="18" t="s">
        <v>96</v>
      </c>
      <c r="I7" s="18" t="s">
        <v>51</v>
      </c>
      <c r="K7" s="18" t="s">
        <v>97</v>
      </c>
      <c r="M7" s="18" t="s">
        <v>94</v>
      </c>
      <c r="O7" s="18" t="s">
        <v>95</v>
      </c>
      <c r="Q7" s="18" t="s">
        <v>96</v>
      </c>
      <c r="S7" s="18" t="s">
        <v>51</v>
      </c>
      <c r="U7" s="18" t="s">
        <v>97</v>
      </c>
    </row>
    <row r="8" spans="1:21" ht="24">
      <c r="A8" s="3" t="s">
        <v>39</v>
      </c>
      <c r="C8" s="4">
        <v>0</v>
      </c>
      <c r="E8" s="4">
        <v>58295926297</v>
      </c>
      <c r="G8" s="4">
        <v>4308525645</v>
      </c>
      <c r="I8" s="4">
        <f t="shared" ref="I8:I41" si="0">C8+E8+G8</f>
        <v>62604451942</v>
      </c>
      <c r="K8" s="13">
        <v>0.15622057722530347</v>
      </c>
      <c r="M8" s="4">
        <v>29200000000</v>
      </c>
      <c r="O8" s="4">
        <v>63757750568</v>
      </c>
      <c r="Q8" s="4">
        <v>4308525645</v>
      </c>
      <c r="S8" s="4">
        <v>97266276213</v>
      </c>
      <c r="U8" s="13">
        <v>0.14912829044452508</v>
      </c>
    </row>
    <row r="9" spans="1:21" ht="24">
      <c r="A9" s="3" t="s">
        <v>41</v>
      </c>
      <c r="C9" s="4">
        <v>0</v>
      </c>
      <c r="E9" s="4">
        <v>6369067420</v>
      </c>
      <c r="G9" s="4">
        <v>-374473580</v>
      </c>
      <c r="I9" s="4">
        <f t="shared" si="0"/>
        <v>5994593840</v>
      </c>
      <c r="K9" s="13">
        <v>1.4958663175961527E-2</v>
      </c>
      <c r="M9" s="4">
        <v>0</v>
      </c>
      <c r="O9" s="4">
        <v>-13184059276</v>
      </c>
      <c r="Q9" s="4">
        <v>-505091764</v>
      </c>
      <c r="S9" s="4">
        <v>-13689151040</v>
      </c>
      <c r="U9" s="13">
        <v>-2.0988155111043991E-2</v>
      </c>
    </row>
    <row r="10" spans="1:21" ht="24">
      <c r="A10" s="3" t="s">
        <v>38</v>
      </c>
      <c r="C10" s="4">
        <v>0</v>
      </c>
      <c r="E10" s="4">
        <v>13601039957</v>
      </c>
      <c r="G10" s="4">
        <v>423032254</v>
      </c>
      <c r="I10" s="4">
        <f t="shared" si="0"/>
        <v>14024072211</v>
      </c>
      <c r="K10" s="13">
        <v>3.4995093605826519E-2</v>
      </c>
      <c r="M10" s="4">
        <v>0</v>
      </c>
      <c r="O10" s="4">
        <v>35564008433</v>
      </c>
      <c r="Q10" s="4">
        <v>485345940</v>
      </c>
      <c r="S10" s="4">
        <v>36049354373</v>
      </c>
      <c r="U10" s="13">
        <v>5.5270735126136505E-2</v>
      </c>
    </row>
    <row r="11" spans="1:21" ht="24">
      <c r="A11" s="3" t="s">
        <v>37</v>
      </c>
      <c r="C11" s="4">
        <v>0</v>
      </c>
      <c r="E11" s="4">
        <v>9821781894</v>
      </c>
      <c r="G11" s="4">
        <v>3530146608</v>
      </c>
      <c r="I11" s="4">
        <f t="shared" si="0"/>
        <v>13351928502</v>
      </c>
      <c r="K11" s="13">
        <v>3.3317853809915261E-2</v>
      </c>
      <c r="M11" s="4">
        <v>21304130400</v>
      </c>
      <c r="O11" s="4">
        <v>92911766291</v>
      </c>
      <c r="Q11" s="4">
        <v>3530146608</v>
      </c>
      <c r="S11" s="4">
        <v>117746043299</v>
      </c>
      <c r="U11" s="13">
        <v>0.18052779264762309</v>
      </c>
    </row>
    <row r="12" spans="1:21" ht="24">
      <c r="A12" s="3" t="s">
        <v>21</v>
      </c>
      <c r="C12" s="4">
        <v>177439005000</v>
      </c>
      <c r="E12" s="4">
        <v>-205311775280</v>
      </c>
      <c r="G12" s="4">
        <v>888452724</v>
      </c>
      <c r="I12" s="4">
        <f t="shared" si="0"/>
        <v>-26984317556</v>
      </c>
      <c r="K12" s="13">
        <v>-6.7335557358359638E-2</v>
      </c>
      <c r="M12" s="4">
        <v>177439005000</v>
      </c>
      <c r="O12" s="4">
        <v>-203431172859</v>
      </c>
      <c r="Q12" s="4">
        <v>8476555090</v>
      </c>
      <c r="S12" s="4">
        <v>-17515612769</v>
      </c>
      <c r="U12" s="13">
        <v>-2.6854871904514743E-2</v>
      </c>
    </row>
    <row r="13" spans="1:21" ht="24">
      <c r="A13" s="3" t="s">
        <v>40</v>
      </c>
      <c r="C13" s="4">
        <v>0</v>
      </c>
      <c r="E13" s="4">
        <v>10594626610</v>
      </c>
      <c r="G13" s="4">
        <v>-436429641</v>
      </c>
      <c r="I13" s="4">
        <f t="shared" si="0"/>
        <v>10158196969</v>
      </c>
      <c r="K13" s="13">
        <v>2.5348347359317392E-2</v>
      </c>
      <c r="M13" s="4">
        <v>7585609200</v>
      </c>
      <c r="O13" s="4">
        <v>-8888475328</v>
      </c>
      <c r="Q13" s="4">
        <v>-436429641</v>
      </c>
      <c r="S13" s="4">
        <v>-1739295769</v>
      </c>
      <c r="U13" s="13">
        <v>-2.6666817596713828E-3</v>
      </c>
    </row>
    <row r="14" spans="1:21" ht="24">
      <c r="A14" s="3" t="s">
        <v>33</v>
      </c>
      <c r="C14" s="4">
        <v>0</v>
      </c>
      <c r="E14" s="4">
        <v>53046428085</v>
      </c>
      <c r="G14" s="4">
        <v>-193534200</v>
      </c>
      <c r="I14" s="4">
        <f t="shared" si="0"/>
        <v>52852893885</v>
      </c>
      <c r="K14" s="13">
        <v>0.13188693989992684</v>
      </c>
      <c r="M14" s="4">
        <v>79770432448</v>
      </c>
      <c r="O14" s="4">
        <v>-11286834051</v>
      </c>
      <c r="Q14" s="4">
        <v>-633381465</v>
      </c>
      <c r="S14" s="4">
        <v>67850216932</v>
      </c>
      <c r="U14" s="13">
        <v>0.10402769851290934</v>
      </c>
    </row>
    <row r="15" spans="1:21" ht="24">
      <c r="A15" s="3" t="s">
        <v>20</v>
      </c>
      <c r="C15" s="4">
        <v>0</v>
      </c>
      <c r="E15" s="4">
        <v>10224798300</v>
      </c>
      <c r="G15" s="4">
        <v>0</v>
      </c>
      <c r="I15" s="4">
        <f t="shared" si="0"/>
        <v>10224798300</v>
      </c>
      <c r="K15" s="13">
        <v>2.551454158432926E-2</v>
      </c>
      <c r="M15" s="4">
        <v>27400350000</v>
      </c>
      <c r="O15" s="4">
        <v>14517830608</v>
      </c>
      <c r="Q15" s="4">
        <v>438750054</v>
      </c>
      <c r="S15" s="4">
        <v>42356930662</v>
      </c>
      <c r="U15" s="13">
        <v>6.4941487471657802E-2</v>
      </c>
    </row>
    <row r="16" spans="1:21" ht="24">
      <c r="A16" s="3" t="s">
        <v>46</v>
      </c>
      <c r="C16" s="4">
        <v>0</v>
      </c>
      <c r="E16" s="4">
        <v>10583650350</v>
      </c>
      <c r="G16" s="4">
        <v>0</v>
      </c>
      <c r="I16" s="4">
        <f t="shared" si="0"/>
        <v>10583650350</v>
      </c>
      <c r="K16" s="13">
        <v>2.6410006246194211E-2</v>
      </c>
      <c r="M16" s="4">
        <v>0</v>
      </c>
      <c r="O16" s="4">
        <v>19212681965</v>
      </c>
      <c r="Q16" s="4">
        <v>15372048636</v>
      </c>
      <c r="S16" s="4">
        <v>34584730601</v>
      </c>
      <c r="U16" s="13">
        <v>5.3025179443666776E-2</v>
      </c>
    </row>
    <row r="17" spans="1:21" ht="24">
      <c r="A17" s="3" t="s">
        <v>18</v>
      </c>
      <c r="C17" s="4">
        <v>0</v>
      </c>
      <c r="E17" s="4">
        <v>6942226609</v>
      </c>
      <c r="G17" s="4">
        <v>0</v>
      </c>
      <c r="I17" s="4">
        <f t="shared" si="0"/>
        <v>6942226609</v>
      </c>
      <c r="K17" s="13">
        <v>1.7323347053522571E-2</v>
      </c>
      <c r="M17" s="4">
        <v>0</v>
      </c>
      <c r="O17" s="4">
        <v>-2138472615</v>
      </c>
      <c r="Q17" s="4">
        <v>-150814977</v>
      </c>
      <c r="S17" s="4">
        <v>-2289287592</v>
      </c>
      <c r="U17" s="13">
        <v>-3.5099271630714942E-3</v>
      </c>
    </row>
    <row r="18" spans="1:21" ht="24">
      <c r="A18" s="3" t="s">
        <v>16</v>
      </c>
      <c r="C18" s="4">
        <v>0</v>
      </c>
      <c r="E18" s="4">
        <v>0</v>
      </c>
      <c r="G18" s="4">
        <v>0</v>
      </c>
      <c r="I18" s="4">
        <f t="shared" si="0"/>
        <v>0</v>
      </c>
      <c r="K18" s="13">
        <v>0</v>
      </c>
      <c r="M18" s="4">
        <v>0</v>
      </c>
      <c r="O18" s="4">
        <v>0</v>
      </c>
      <c r="Q18" s="4">
        <v>20672416</v>
      </c>
      <c r="S18" s="4">
        <v>20672416</v>
      </c>
      <c r="U18" s="13">
        <v>3.1694870796606215E-5</v>
      </c>
    </row>
    <row r="19" spans="1:21" ht="24">
      <c r="A19" s="3" t="s">
        <v>28</v>
      </c>
      <c r="C19" s="4">
        <v>0</v>
      </c>
      <c r="E19" s="4">
        <v>21918802500</v>
      </c>
      <c r="G19" s="4">
        <v>0</v>
      </c>
      <c r="I19" s="4">
        <f t="shared" si="0"/>
        <v>21918802500</v>
      </c>
      <c r="K19" s="13">
        <v>5.4695279208094513E-2</v>
      </c>
      <c r="M19" s="4">
        <v>154370931069</v>
      </c>
      <c r="O19" s="4">
        <v>-36748507611</v>
      </c>
      <c r="Q19" s="4">
        <v>-279325579</v>
      </c>
      <c r="S19" s="4">
        <v>117343097879</v>
      </c>
      <c r="U19" s="13">
        <v>0.17990999823863943</v>
      </c>
    </row>
    <row r="20" spans="1:21" ht="24">
      <c r="A20" s="3" t="s">
        <v>25</v>
      </c>
      <c r="C20" s="4">
        <v>0</v>
      </c>
      <c r="E20" s="4">
        <v>-4668650209</v>
      </c>
      <c r="G20" s="4">
        <v>0</v>
      </c>
      <c r="I20" s="4">
        <f t="shared" si="0"/>
        <v>-4668650209</v>
      </c>
      <c r="K20" s="13">
        <v>-1.1649957916550588E-2</v>
      </c>
      <c r="M20" s="4">
        <v>21702847700</v>
      </c>
      <c r="O20" s="4">
        <v>-52689989898</v>
      </c>
      <c r="Q20" s="4">
        <v>-3046676</v>
      </c>
      <c r="S20" s="4">
        <v>-30990188874</v>
      </c>
      <c r="U20" s="13">
        <v>-4.7514041528762457E-2</v>
      </c>
    </row>
    <row r="21" spans="1:21" ht="24">
      <c r="A21" s="3" t="s">
        <v>87</v>
      </c>
      <c r="C21" s="4">
        <v>0</v>
      </c>
      <c r="E21" s="4">
        <v>0</v>
      </c>
      <c r="G21" s="4">
        <v>0</v>
      </c>
      <c r="I21" s="4">
        <f t="shared" si="0"/>
        <v>0</v>
      </c>
      <c r="K21" s="13">
        <v>0</v>
      </c>
      <c r="M21" s="4">
        <v>1125000000</v>
      </c>
      <c r="O21" s="4">
        <v>0</v>
      </c>
      <c r="Q21" s="4">
        <v>-127415552</v>
      </c>
      <c r="S21" s="4">
        <v>997584448</v>
      </c>
      <c r="U21" s="13">
        <v>1.5294927398937662E-3</v>
      </c>
    </row>
    <row r="22" spans="1:21" ht="24">
      <c r="A22" s="3" t="s">
        <v>35</v>
      </c>
      <c r="C22" s="4">
        <v>0</v>
      </c>
      <c r="E22" s="4">
        <v>-4586686375</v>
      </c>
      <c r="G22" s="4">
        <v>0</v>
      </c>
      <c r="I22" s="4">
        <f t="shared" si="0"/>
        <v>-4586686375</v>
      </c>
      <c r="K22" s="13">
        <v>-1.1445428732732452E-2</v>
      </c>
      <c r="M22" s="4">
        <v>0</v>
      </c>
      <c r="O22" s="4">
        <v>-10837939009</v>
      </c>
      <c r="Q22" s="4">
        <v>-172140162</v>
      </c>
      <c r="S22" s="4">
        <v>-11010079171</v>
      </c>
      <c r="U22" s="13">
        <v>-1.6880612154150258E-2</v>
      </c>
    </row>
    <row r="23" spans="1:21" ht="24">
      <c r="A23" s="3" t="s">
        <v>23</v>
      </c>
      <c r="C23" s="4">
        <v>0</v>
      </c>
      <c r="E23" s="4">
        <v>33905831914</v>
      </c>
      <c r="G23" s="4">
        <v>0</v>
      </c>
      <c r="I23" s="4">
        <f t="shared" si="0"/>
        <v>33905831914</v>
      </c>
      <c r="K23" s="13">
        <v>8.4607219911715145E-2</v>
      </c>
      <c r="M23" s="4">
        <v>0</v>
      </c>
      <c r="O23" s="4">
        <v>49861231189</v>
      </c>
      <c r="Q23" s="4">
        <v>54635035</v>
      </c>
      <c r="S23" s="4">
        <v>49915866224</v>
      </c>
      <c r="U23" s="13">
        <v>7.6530819168420375E-2</v>
      </c>
    </row>
    <row r="24" spans="1:21" ht="24">
      <c r="A24" s="3" t="s">
        <v>15</v>
      </c>
      <c r="C24" s="4">
        <v>0</v>
      </c>
      <c r="E24" s="4">
        <v>83738772</v>
      </c>
      <c r="G24" s="4">
        <v>0</v>
      </c>
      <c r="I24" s="4">
        <f t="shared" si="0"/>
        <v>83738772</v>
      </c>
      <c r="K24" s="13">
        <v>2.0895829117867945E-4</v>
      </c>
      <c r="M24" s="4">
        <v>249600000</v>
      </c>
      <c r="O24" s="4">
        <v>364035007</v>
      </c>
      <c r="Q24" s="4">
        <v>958028003</v>
      </c>
      <c r="S24" s="4">
        <v>1571663010</v>
      </c>
      <c r="U24" s="13">
        <v>2.4096678413280392E-3</v>
      </c>
    </row>
    <row r="25" spans="1:21" ht="24">
      <c r="A25" s="3" t="s">
        <v>93</v>
      </c>
      <c r="C25" s="4">
        <v>0</v>
      </c>
      <c r="E25" s="4">
        <v>0</v>
      </c>
      <c r="G25" s="4">
        <v>0</v>
      </c>
      <c r="I25" s="4">
        <f t="shared" si="0"/>
        <v>0</v>
      </c>
      <c r="K25" s="13">
        <v>0</v>
      </c>
      <c r="M25" s="4">
        <v>0</v>
      </c>
      <c r="O25" s="4">
        <v>0</v>
      </c>
      <c r="Q25" s="4">
        <v>7622972</v>
      </c>
      <c r="S25" s="4">
        <v>7622972</v>
      </c>
      <c r="U25" s="13">
        <v>1.1687512123698888E-5</v>
      </c>
    </row>
    <row r="26" spans="1:21" ht="24">
      <c r="A26" s="3" t="s">
        <v>34</v>
      </c>
      <c r="C26" s="4">
        <v>0</v>
      </c>
      <c r="E26" s="4">
        <v>31375569599</v>
      </c>
      <c r="G26" s="4">
        <v>0</v>
      </c>
      <c r="I26" s="4">
        <f t="shared" si="0"/>
        <v>31375569599</v>
      </c>
      <c r="K26" s="13">
        <v>7.8293307288585093E-2</v>
      </c>
      <c r="M26" s="4">
        <v>22463668800</v>
      </c>
      <c r="O26" s="4">
        <v>-345350837</v>
      </c>
      <c r="Q26" s="4">
        <v>0</v>
      </c>
      <c r="S26" s="4">
        <v>22118317963</v>
      </c>
      <c r="U26" s="13">
        <v>3.3911722271627052E-2</v>
      </c>
    </row>
    <row r="27" spans="1:21" ht="24">
      <c r="A27" s="3" t="s">
        <v>47</v>
      </c>
      <c r="C27" s="4">
        <v>0</v>
      </c>
      <c r="E27" s="4">
        <v>16406613618</v>
      </c>
      <c r="G27" s="4">
        <v>0</v>
      </c>
      <c r="I27" s="4">
        <f t="shared" si="0"/>
        <v>16406613618</v>
      </c>
      <c r="K27" s="13">
        <v>4.0940389544357442E-2</v>
      </c>
      <c r="M27" s="4">
        <v>21695130000</v>
      </c>
      <c r="O27" s="4">
        <v>-10091470931</v>
      </c>
      <c r="Q27" s="4">
        <v>0</v>
      </c>
      <c r="S27" s="4">
        <v>11603659069</v>
      </c>
      <c r="U27" s="13">
        <v>1.7790686630910629E-2</v>
      </c>
    </row>
    <row r="28" spans="1:21" ht="24">
      <c r="A28" s="3" t="s">
        <v>43</v>
      </c>
      <c r="C28" s="4">
        <v>0</v>
      </c>
      <c r="E28" s="4">
        <v>3528380475</v>
      </c>
      <c r="G28" s="4">
        <v>0</v>
      </c>
      <c r="I28" s="4">
        <f t="shared" si="0"/>
        <v>3528380475</v>
      </c>
      <c r="K28" s="13">
        <v>8.8045756711624262E-3</v>
      </c>
      <c r="M28" s="4">
        <v>5700000000</v>
      </c>
      <c r="O28" s="4">
        <v>2486132653</v>
      </c>
      <c r="Q28" s="4">
        <v>0</v>
      </c>
      <c r="S28" s="4">
        <v>8186132653</v>
      </c>
      <c r="U28" s="13">
        <v>1.2550947927940027E-2</v>
      </c>
    </row>
    <row r="29" spans="1:21" ht="24">
      <c r="A29" s="3" t="s">
        <v>42</v>
      </c>
      <c r="C29" s="4">
        <v>0</v>
      </c>
      <c r="E29" s="4">
        <v>13866997500</v>
      </c>
      <c r="G29" s="4">
        <v>0</v>
      </c>
      <c r="I29" s="4">
        <f t="shared" si="0"/>
        <v>13866997500</v>
      </c>
      <c r="K29" s="13">
        <v>3.4603135825529187E-2</v>
      </c>
      <c r="M29" s="4">
        <v>11154834348</v>
      </c>
      <c r="O29" s="4">
        <v>-4263512450</v>
      </c>
      <c r="Q29" s="4">
        <v>0</v>
      </c>
      <c r="S29" s="4">
        <v>6891321898</v>
      </c>
      <c r="U29" s="13">
        <v>1.056574892721456E-2</v>
      </c>
    </row>
    <row r="30" spans="1:21" ht="24">
      <c r="A30" s="3" t="s">
        <v>30</v>
      </c>
      <c r="C30" s="4">
        <v>0</v>
      </c>
      <c r="E30" s="4">
        <v>1679944500</v>
      </c>
      <c r="G30" s="4">
        <v>0</v>
      </c>
      <c r="I30" s="4">
        <f t="shared" si="0"/>
        <v>1679944500</v>
      </c>
      <c r="K30" s="13">
        <v>4.1920644835228907E-3</v>
      </c>
      <c r="M30" s="4">
        <v>1000000000</v>
      </c>
      <c r="O30" s="4">
        <v>-7474648100</v>
      </c>
      <c r="Q30" s="4">
        <v>0</v>
      </c>
      <c r="S30" s="4">
        <v>-6474648100</v>
      </c>
      <c r="U30" s="13">
        <v>-9.9269062204916884E-3</v>
      </c>
    </row>
    <row r="31" spans="1:21" ht="24">
      <c r="A31" s="3" t="s">
        <v>32</v>
      </c>
      <c r="C31" s="4">
        <v>0</v>
      </c>
      <c r="E31" s="4">
        <v>6463690839</v>
      </c>
      <c r="G31" s="4">
        <v>0</v>
      </c>
      <c r="I31" s="4">
        <f t="shared" si="0"/>
        <v>6463690839</v>
      </c>
      <c r="K31" s="13">
        <v>1.6129228554064835E-2</v>
      </c>
      <c r="M31" s="4">
        <v>12876000000</v>
      </c>
      <c r="O31" s="4">
        <v>-14916419585</v>
      </c>
      <c r="Q31" s="4">
        <v>0</v>
      </c>
      <c r="S31" s="4">
        <v>-2040419585</v>
      </c>
      <c r="U31" s="13">
        <v>-3.1283636667063914E-3</v>
      </c>
    </row>
    <row r="32" spans="1:21" ht="24">
      <c r="A32" s="3" t="s">
        <v>44</v>
      </c>
      <c r="C32" s="4">
        <v>0</v>
      </c>
      <c r="E32" s="4">
        <v>7319190150</v>
      </c>
      <c r="G32" s="4">
        <v>0</v>
      </c>
      <c r="I32" s="4">
        <f t="shared" si="0"/>
        <v>7319190150</v>
      </c>
      <c r="K32" s="13">
        <v>1.8264006385904759E-2</v>
      </c>
      <c r="M32" s="4">
        <v>3410197200</v>
      </c>
      <c r="O32" s="4">
        <v>-29179180181</v>
      </c>
      <c r="Q32" s="4">
        <v>0</v>
      </c>
      <c r="S32" s="4">
        <v>-25768982981</v>
      </c>
      <c r="U32" s="13">
        <v>-3.950890820612063E-2</v>
      </c>
    </row>
    <row r="33" spans="1:21" ht="24">
      <c r="A33" s="3" t="s">
        <v>22</v>
      </c>
      <c r="C33" s="4">
        <v>0</v>
      </c>
      <c r="E33" s="4">
        <v>31924541226</v>
      </c>
      <c r="G33" s="4">
        <v>0</v>
      </c>
      <c r="I33" s="4">
        <f t="shared" si="0"/>
        <v>31924541226</v>
      </c>
      <c r="K33" s="13">
        <v>7.9663188531690729E-2</v>
      </c>
      <c r="M33" s="4">
        <v>35042700000</v>
      </c>
      <c r="O33" s="4">
        <v>18657352234</v>
      </c>
      <c r="Q33" s="4">
        <v>0</v>
      </c>
      <c r="S33" s="4">
        <v>53700052234</v>
      </c>
      <c r="U33" s="13">
        <v>8.2332718987835521E-2</v>
      </c>
    </row>
    <row r="34" spans="1:21" ht="24">
      <c r="A34" s="3" t="s">
        <v>27</v>
      </c>
      <c r="C34" s="4">
        <v>0</v>
      </c>
      <c r="E34" s="4">
        <v>86227873</v>
      </c>
      <c r="G34" s="4">
        <v>0</v>
      </c>
      <c r="I34" s="4">
        <f t="shared" si="0"/>
        <v>86227873</v>
      </c>
      <c r="K34" s="13">
        <v>2.1516949154750195E-4</v>
      </c>
      <c r="M34" s="4">
        <v>850800000</v>
      </c>
      <c r="O34" s="4">
        <v>-1190946479</v>
      </c>
      <c r="Q34" s="4">
        <v>0</v>
      </c>
      <c r="S34" s="4">
        <v>-340146479</v>
      </c>
      <c r="U34" s="13">
        <v>-5.2151130781353898E-4</v>
      </c>
    </row>
    <row r="35" spans="1:21" ht="24">
      <c r="A35" s="3" t="s">
        <v>29</v>
      </c>
      <c r="C35" s="4">
        <v>0</v>
      </c>
      <c r="E35" s="4">
        <v>733624656</v>
      </c>
      <c r="G35" s="4">
        <v>0</v>
      </c>
      <c r="I35" s="4">
        <f t="shared" si="0"/>
        <v>733624656</v>
      </c>
      <c r="K35" s="13">
        <v>1.8306568250643388E-3</v>
      </c>
      <c r="M35" s="4">
        <v>7916897300</v>
      </c>
      <c r="O35" s="4">
        <v>-8663492190</v>
      </c>
      <c r="Q35" s="4">
        <v>0</v>
      </c>
      <c r="S35" s="4">
        <v>-746594890</v>
      </c>
      <c r="U35" s="13">
        <v>-1.1446764894803021E-3</v>
      </c>
    </row>
    <row r="36" spans="1:21" ht="24">
      <c r="A36" s="3" t="s">
        <v>26</v>
      </c>
      <c r="C36" s="4">
        <v>0</v>
      </c>
      <c r="E36" s="4">
        <v>21296785892</v>
      </c>
      <c r="G36" s="4">
        <v>0</v>
      </c>
      <c r="I36" s="4">
        <f t="shared" si="0"/>
        <v>21296785892</v>
      </c>
      <c r="K36" s="13">
        <v>5.3143124520509191E-2</v>
      </c>
      <c r="M36" s="4">
        <v>11000077800</v>
      </c>
      <c r="O36" s="4">
        <v>8795545550</v>
      </c>
      <c r="Q36" s="4">
        <v>0</v>
      </c>
      <c r="S36" s="4">
        <v>19795623350</v>
      </c>
      <c r="U36" s="13">
        <v>3.0350575589061825E-2</v>
      </c>
    </row>
    <row r="37" spans="1:21" ht="24">
      <c r="A37" s="3" t="s">
        <v>24</v>
      </c>
      <c r="C37" s="4">
        <v>0</v>
      </c>
      <c r="E37" s="4">
        <v>851771766</v>
      </c>
      <c r="G37" s="4">
        <v>0</v>
      </c>
      <c r="I37" s="4">
        <f t="shared" si="0"/>
        <v>851771766</v>
      </c>
      <c r="K37" s="13">
        <v>2.1254762691958994E-3</v>
      </c>
      <c r="M37" s="4">
        <v>13465102200</v>
      </c>
      <c r="O37" s="4">
        <v>-8082452573</v>
      </c>
      <c r="Q37" s="4">
        <v>0</v>
      </c>
      <c r="S37" s="4">
        <v>5382649627</v>
      </c>
      <c r="U37" s="13">
        <v>8.2526582510319864E-3</v>
      </c>
    </row>
    <row r="38" spans="1:21" ht="24">
      <c r="A38" s="3" t="s">
        <v>45</v>
      </c>
      <c r="C38" s="4">
        <v>0</v>
      </c>
      <c r="E38" s="4">
        <v>28640568600</v>
      </c>
      <c r="G38" s="4">
        <v>0</v>
      </c>
      <c r="I38" s="4">
        <f t="shared" si="0"/>
        <v>28640568600</v>
      </c>
      <c r="K38" s="13">
        <v>7.1468498165243505E-2</v>
      </c>
      <c r="M38" s="4">
        <v>0</v>
      </c>
      <c r="O38" s="4">
        <v>77909433484</v>
      </c>
      <c r="Q38" s="4">
        <v>0</v>
      </c>
      <c r="S38" s="4">
        <v>77909433484</v>
      </c>
      <c r="U38" s="13">
        <v>0.11945045166042353</v>
      </c>
    </row>
    <row r="39" spans="1:21" ht="24">
      <c r="A39" s="3" t="s">
        <v>17</v>
      </c>
      <c r="C39" s="4">
        <v>0</v>
      </c>
      <c r="E39" s="4">
        <v>600406200</v>
      </c>
      <c r="G39" s="4">
        <v>0</v>
      </c>
      <c r="I39" s="4">
        <f t="shared" si="0"/>
        <v>600406200</v>
      </c>
      <c r="K39" s="13">
        <v>1.4982289633419087E-3</v>
      </c>
      <c r="M39" s="4">
        <v>0</v>
      </c>
      <c r="O39" s="4">
        <v>823603360</v>
      </c>
      <c r="Q39" s="4">
        <v>0</v>
      </c>
      <c r="S39" s="4">
        <v>823603360</v>
      </c>
      <c r="U39" s="13">
        <v>1.262745587301008E-3</v>
      </c>
    </row>
    <row r="40" spans="1:21" ht="24">
      <c r="A40" s="3" t="s">
        <v>36</v>
      </c>
      <c r="C40" s="4">
        <v>0</v>
      </c>
      <c r="E40" s="4">
        <v>27029282775</v>
      </c>
      <c r="G40" s="4">
        <v>0</v>
      </c>
      <c r="I40" s="4">
        <f t="shared" si="0"/>
        <v>27029282775</v>
      </c>
      <c r="K40" s="13">
        <v>6.7447761718422566E-2</v>
      </c>
      <c r="M40" s="4">
        <v>0</v>
      </c>
      <c r="O40" s="4">
        <v>1922673978</v>
      </c>
      <c r="Q40" s="4">
        <v>0</v>
      </c>
      <c r="S40" s="4">
        <v>1922673978</v>
      </c>
      <c r="U40" s="13">
        <v>2.9478365429907614E-3</v>
      </c>
    </row>
    <row r="41" spans="1:21" ht="24.75" thickBot="1">
      <c r="A41" s="3" t="s">
        <v>19</v>
      </c>
      <c r="C41" s="4">
        <v>0</v>
      </c>
      <c r="E41" s="4">
        <v>2534827500</v>
      </c>
      <c r="G41" s="4">
        <v>0</v>
      </c>
      <c r="I41" s="4">
        <f t="shared" si="0"/>
        <v>2534827500</v>
      </c>
      <c r="K41" s="13">
        <v>6.3253043982150117E-3</v>
      </c>
      <c r="M41" s="4">
        <v>0</v>
      </c>
      <c r="O41" s="4">
        <v>-9206897574</v>
      </c>
      <c r="Q41" s="4">
        <v>0</v>
      </c>
      <c r="S41" s="4">
        <v>-9206897574</v>
      </c>
      <c r="U41" s="13">
        <v>-1.4115980882230563E-2</v>
      </c>
    </row>
    <row r="42" spans="1:21" ht="23.25" thickBot="1">
      <c r="A42" s="2" t="s">
        <v>48</v>
      </c>
      <c r="C42" s="5">
        <f>SUM(C8:C41)</f>
        <v>177439005000</v>
      </c>
      <c r="E42" s="5">
        <f>SUM(E8:E41)</f>
        <v>215159230013</v>
      </c>
      <c r="G42" s="5">
        <f>SUM(G8:G41)</f>
        <v>8145719810</v>
      </c>
      <c r="I42" s="5">
        <f>SUM(I8:I41)</f>
        <v>400743954823</v>
      </c>
      <c r="K42" s="21">
        <f>SUM(K8:K41)</f>
        <v>1.0000000000000002</v>
      </c>
      <c r="M42" s="5">
        <f>SUM(M8:M41)</f>
        <v>666723313465</v>
      </c>
      <c r="O42" s="5">
        <f>SUM(O8:O41)</f>
        <v>-45835776227</v>
      </c>
      <c r="Q42" s="5">
        <f>SUM(Q8:Q41)</f>
        <v>31344684583</v>
      </c>
      <c r="S42" s="5">
        <f>SUM(S8:S41)</f>
        <v>652232221821</v>
      </c>
      <c r="U42" s="21">
        <f>SUM(U8:U41)</f>
        <v>0.99999999999999989</v>
      </c>
    </row>
    <row r="43" spans="1:21">
      <c r="E43" s="4"/>
      <c r="M43" s="4"/>
      <c r="O43" s="4"/>
      <c r="Q43" s="4"/>
    </row>
    <row r="44" spans="1:21">
      <c r="E44" s="4"/>
      <c r="G44" s="4"/>
      <c r="M44" s="4"/>
      <c r="O44" s="4"/>
      <c r="Q44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"/>
  <sheetViews>
    <sheetView rightToLeft="1" tabSelected="1" workbookViewId="0">
      <selection activeCell="C8" sqref="C8"/>
    </sheetView>
  </sheetViews>
  <sheetFormatPr defaultRowHeight="22.5"/>
  <cols>
    <col min="1" max="1" width="26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9" ht="24">
      <c r="A3" s="19" t="s">
        <v>55</v>
      </c>
      <c r="B3" s="19" t="s">
        <v>55</v>
      </c>
      <c r="C3" s="19" t="s">
        <v>55</v>
      </c>
      <c r="D3" s="19" t="s">
        <v>55</v>
      </c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</row>
    <row r="4" spans="1:9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6" spans="1:9" ht="24.75" thickBot="1">
      <c r="A6" s="18" t="s">
        <v>99</v>
      </c>
      <c r="B6" s="18" t="s">
        <v>99</v>
      </c>
      <c r="C6" s="18" t="s">
        <v>57</v>
      </c>
      <c r="D6" s="18" t="s">
        <v>57</v>
      </c>
      <c r="E6" s="18" t="s">
        <v>57</v>
      </c>
      <c r="G6" s="18" t="s">
        <v>58</v>
      </c>
      <c r="H6" s="18" t="s">
        <v>58</v>
      </c>
      <c r="I6" s="18" t="s">
        <v>58</v>
      </c>
    </row>
    <row r="7" spans="1:9" ht="24.75" thickBot="1">
      <c r="A7" s="18" t="s">
        <v>100</v>
      </c>
      <c r="C7" s="18" t="s">
        <v>101</v>
      </c>
      <c r="E7" s="18" t="s">
        <v>102</v>
      </c>
      <c r="G7" s="18" t="s">
        <v>101</v>
      </c>
      <c r="I7" s="18" t="s">
        <v>102</v>
      </c>
    </row>
    <row r="8" spans="1:9" ht="24">
      <c r="A8" s="3" t="s">
        <v>54</v>
      </c>
      <c r="C8" s="4">
        <v>77033297</v>
      </c>
      <c r="E8" s="12">
        <v>1</v>
      </c>
      <c r="G8" s="4">
        <v>107430513483</v>
      </c>
      <c r="I8" s="12">
        <v>1</v>
      </c>
    </row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2"/>
  <sheetViews>
    <sheetView rightToLeft="1" topLeftCell="A10" workbookViewId="0">
      <selection activeCell="O28" sqref="O28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">
      <c r="A3" s="19" t="s">
        <v>55</v>
      </c>
      <c r="B3" s="19" t="s">
        <v>55</v>
      </c>
      <c r="C3" s="19" t="s">
        <v>55</v>
      </c>
      <c r="D3" s="19" t="s">
        <v>55</v>
      </c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  <c r="J3" s="19" t="s">
        <v>55</v>
      </c>
      <c r="K3" s="19" t="s">
        <v>55</v>
      </c>
      <c r="L3" s="19" t="s">
        <v>55</v>
      </c>
      <c r="M3" s="19" t="s">
        <v>55</v>
      </c>
      <c r="N3" s="19" t="s">
        <v>55</v>
      </c>
      <c r="O3" s="19" t="s">
        <v>55</v>
      </c>
      <c r="P3" s="19" t="s">
        <v>55</v>
      </c>
      <c r="Q3" s="19" t="s">
        <v>55</v>
      </c>
      <c r="R3" s="19" t="s">
        <v>55</v>
      </c>
      <c r="S3" s="19" t="s">
        <v>55</v>
      </c>
    </row>
    <row r="4" spans="1:19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">
      <c r="A6" s="18" t="s">
        <v>3</v>
      </c>
      <c r="C6" s="18" t="s">
        <v>63</v>
      </c>
      <c r="D6" s="18" t="s">
        <v>63</v>
      </c>
      <c r="E6" s="18" t="s">
        <v>63</v>
      </c>
      <c r="F6" s="18" t="s">
        <v>63</v>
      </c>
      <c r="G6" s="18" t="s">
        <v>63</v>
      </c>
      <c r="I6" s="18" t="s">
        <v>57</v>
      </c>
      <c r="J6" s="18" t="s">
        <v>57</v>
      </c>
      <c r="K6" s="18" t="s">
        <v>57</v>
      </c>
      <c r="L6" s="18" t="s">
        <v>57</v>
      </c>
      <c r="M6" s="18" t="s">
        <v>57</v>
      </c>
      <c r="O6" s="18" t="s">
        <v>58</v>
      </c>
      <c r="P6" s="18" t="s">
        <v>58</v>
      </c>
      <c r="Q6" s="18" t="s">
        <v>58</v>
      </c>
      <c r="R6" s="18" t="s">
        <v>58</v>
      </c>
      <c r="S6" s="18" t="s">
        <v>58</v>
      </c>
    </row>
    <row r="7" spans="1:19" ht="24">
      <c r="A7" s="18" t="s">
        <v>3</v>
      </c>
      <c r="C7" s="18" t="s">
        <v>64</v>
      </c>
      <c r="E7" s="18" t="s">
        <v>65</v>
      </c>
      <c r="G7" s="18" t="s">
        <v>66</v>
      </c>
      <c r="I7" s="18" t="s">
        <v>67</v>
      </c>
      <c r="K7" s="18" t="s">
        <v>61</v>
      </c>
      <c r="M7" s="18" t="s">
        <v>68</v>
      </c>
      <c r="O7" s="18" t="s">
        <v>67</v>
      </c>
      <c r="Q7" s="18" t="s">
        <v>61</v>
      </c>
      <c r="S7" s="18" t="s">
        <v>68</v>
      </c>
    </row>
    <row r="8" spans="1:19" ht="24">
      <c r="A8" s="3" t="s">
        <v>34</v>
      </c>
      <c r="C8" s="2" t="s">
        <v>69</v>
      </c>
      <c r="E8" s="4">
        <v>4779504</v>
      </c>
      <c r="G8" s="4">
        <v>4700</v>
      </c>
      <c r="I8" s="4">
        <v>0</v>
      </c>
      <c r="K8" s="4">
        <v>0</v>
      </c>
      <c r="M8" s="4">
        <v>0</v>
      </c>
      <c r="O8" s="4">
        <v>22463668800</v>
      </c>
      <c r="Q8" s="4">
        <v>0</v>
      </c>
      <c r="S8" s="4">
        <v>22463668800</v>
      </c>
    </row>
    <row r="9" spans="1:19" ht="24">
      <c r="A9" s="3" t="s">
        <v>33</v>
      </c>
      <c r="C9" s="2" t="s">
        <v>73</v>
      </c>
      <c r="E9" s="4">
        <v>120925162</v>
      </c>
      <c r="G9" s="4">
        <v>680</v>
      </c>
      <c r="I9" s="4">
        <v>0</v>
      </c>
      <c r="K9" s="4">
        <v>0</v>
      </c>
      <c r="M9" s="4">
        <v>0</v>
      </c>
      <c r="O9" s="4">
        <v>82229110160</v>
      </c>
      <c r="Q9" s="4">
        <v>2458677712</v>
      </c>
      <c r="S9" s="4">
        <v>79770432448</v>
      </c>
    </row>
    <row r="10" spans="1:19" ht="24">
      <c r="A10" s="3" t="s">
        <v>47</v>
      </c>
      <c r="C10" s="2" t="s">
        <v>74</v>
      </c>
      <c r="E10" s="4">
        <v>2892684</v>
      </c>
      <c r="G10" s="4">
        <v>7500</v>
      </c>
      <c r="I10" s="4">
        <v>0</v>
      </c>
      <c r="K10" s="4">
        <v>0</v>
      </c>
      <c r="M10" s="4">
        <v>0</v>
      </c>
      <c r="O10" s="4">
        <v>21695130000</v>
      </c>
      <c r="Q10" s="4">
        <v>0</v>
      </c>
      <c r="S10" s="4">
        <v>21695130000</v>
      </c>
    </row>
    <row r="11" spans="1:19" ht="24">
      <c r="A11" s="3" t="s">
        <v>43</v>
      </c>
      <c r="C11" s="2" t="s">
        <v>75</v>
      </c>
      <c r="E11" s="4">
        <v>1000000</v>
      </c>
      <c r="G11" s="4">
        <v>5700</v>
      </c>
      <c r="I11" s="4">
        <v>0</v>
      </c>
      <c r="K11" s="4">
        <v>0</v>
      </c>
      <c r="M11" s="4">
        <v>0</v>
      </c>
      <c r="O11" s="4">
        <v>5700000000</v>
      </c>
      <c r="Q11" s="4">
        <v>0</v>
      </c>
      <c r="S11" s="4">
        <v>5700000000</v>
      </c>
    </row>
    <row r="12" spans="1:19" ht="24">
      <c r="A12" s="3" t="s">
        <v>39</v>
      </c>
      <c r="C12" s="2" t="s">
        <v>76</v>
      </c>
      <c r="E12" s="4">
        <v>4000000</v>
      </c>
      <c r="G12" s="4">
        <v>7300</v>
      </c>
      <c r="I12" s="4">
        <v>0</v>
      </c>
      <c r="K12" s="4">
        <v>0</v>
      </c>
      <c r="M12" s="4">
        <v>0</v>
      </c>
      <c r="O12" s="4">
        <v>29200000000</v>
      </c>
      <c r="Q12" s="4">
        <v>0</v>
      </c>
      <c r="S12" s="4">
        <v>29200000000</v>
      </c>
    </row>
    <row r="13" spans="1:19" ht="24">
      <c r="A13" s="3" t="s">
        <v>42</v>
      </c>
      <c r="C13" s="2" t="s">
        <v>77</v>
      </c>
      <c r="E13" s="4">
        <v>2000000</v>
      </c>
      <c r="G13" s="4">
        <v>5650</v>
      </c>
      <c r="I13" s="4">
        <v>0</v>
      </c>
      <c r="K13" s="4">
        <v>0</v>
      </c>
      <c r="M13" s="4">
        <v>0</v>
      </c>
      <c r="O13" s="4">
        <v>11300000000</v>
      </c>
      <c r="Q13" s="4">
        <v>145165652</v>
      </c>
      <c r="S13" s="4">
        <v>11154834348</v>
      </c>
    </row>
    <row r="14" spans="1:19" ht="24">
      <c r="A14" s="3" t="s">
        <v>30</v>
      </c>
      <c r="C14" s="2" t="s">
        <v>78</v>
      </c>
      <c r="E14" s="4">
        <v>1000000</v>
      </c>
      <c r="G14" s="4">
        <v>1000</v>
      </c>
      <c r="I14" s="4">
        <v>0</v>
      </c>
      <c r="K14" s="4">
        <v>0</v>
      </c>
      <c r="M14" s="4">
        <v>0</v>
      </c>
      <c r="O14" s="4">
        <v>1000000000</v>
      </c>
      <c r="Q14" s="4">
        <v>0</v>
      </c>
      <c r="S14" s="4">
        <v>1000000000</v>
      </c>
    </row>
    <row r="15" spans="1:19" ht="24">
      <c r="A15" s="3" t="s">
        <v>32</v>
      </c>
      <c r="C15" s="2" t="s">
        <v>79</v>
      </c>
      <c r="E15" s="4">
        <v>870000</v>
      </c>
      <c r="G15" s="4">
        <v>14800</v>
      </c>
      <c r="I15" s="4">
        <v>0</v>
      </c>
      <c r="K15" s="4">
        <v>0</v>
      </c>
      <c r="M15" s="4">
        <v>0</v>
      </c>
      <c r="O15" s="4">
        <v>12876000000</v>
      </c>
      <c r="Q15" s="4">
        <v>0</v>
      </c>
      <c r="S15" s="4">
        <v>12876000000</v>
      </c>
    </row>
    <row r="16" spans="1:19" ht="24">
      <c r="A16" s="3" t="s">
        <v>40</v>
      </c>
      <c r="C16" s="2" t="s">
        <v>80</v>
      </c>
      <c r="E16" s="4">
        <v>18964023</v>
      </c>
      <c r="G16" s="4">
        <v>400</v>
      </c>
      <c r="I16" s="4">
        <v>0</v>
      </c>
      <c r="K16" s="4">
        <v>0</v>
      </c>
      <c r="M16" s="4">
        <v>0</v>
      </c>
      <c r="O16" s="4">
        <v>7585609200</v>
      </c>
      <c r="Q16" s="4">
        <v>0</v>
      </c>
      <c r="S16" s="4">
        <v>7585609200</v>
      </c>
    </row>
    <row r="17" spans="1:19" ht="24">
      <c r="A17" s="3" t="s">
        <v>28</v>
      </c>
      <c r="C17" s="2" t="s">
        <v>81</v>
      </c>
      <c r="E17" s="4">
        <v>24576798</v>
      </c>
      <c r="G17" s="4">
        <v>6350</v>
      </c>
      <c r="I17" s="4">
        <v>0</v>
      </c>
      <c r="K17" s="4">
        <v>0</v>
      </c>
      <c r="M17" s="4">
        <v>0</v>
      </c>
      <c r="O17" s="4">
        <v>156062667300</v>
      </c>
      <c r="Q17" s="4">
        <v>1691736231</v>
      </c>
      <c r="S17" s="4">
        <v>154370931069</v>
      </c>
    </row>
    <row r="18" spans="1:19" ht="24">
      <c r="A18" s="3" t="s">
        <v>44</v>
      </c>
      <c r="C18" s="2" t="s">
        <v>82</v>
      </c>
      <c r="E18" s="4">
        <v>315759</v>
      </c>
      <c r="G18" s="4">
        <v>10800</v>
      </c>
      <c r="I18" s="4">
        <v>0</v>
      </c>
      <c r="K18" s="4">
        <v>0</v>
      </c>
      <c r="M18" s="4">
        <v>0</v>
      </c>
      <c r="O18" s="4">
        <v>3410197200</v>
      </c>
      <c r="Q18" s="4">
        <v>0</v>
      </c>
      <c r="S18" s="4">
        <v>3410197200</v>
      </c>
    </row>
    <row r="19" spans="1:19" ht="24">
      <c r="A19" s="3" t="s">
        <v>37</v>
      </c>
      <c r="C19" s="2" t="s">
        <v>69</v>
      </c>
      <c r="E19" s="4">
        <v>3804309</v>
      </c>
      <c r="G19" s="4">
        <v>5600</v>
      </c>
      <c r="I19" s="4">
        <v>0</v>
      </c>
      <c r="K19" s="4">
        <v>0</v>
      </c>
      <c r="M19" s="4">
        <v>0</v>
      </c>
      <c r="O19" s="4">
        <v>21304130400</v>
      </c>
      <c r="Q19" s="4">
        <v>0</v>
      </c>
      <c r="S19" s="4">
        <v>21304130400</v>
      </c>
    </row>
    <row r="20" spans="1:19" ht="24">
      <c r="A20" s="3" t="s">
        <v>22</v>
      </c>
      <c r="C20" s="2" t="s">
        <v>83</v>
      </c>
      <c r="E20" s="4">
        <v>8610000</v>
      </c>
      <c r="G20" s="4">
        <v>4070</v>
      </c>
      <c r="I20" s="4">
        <v>0</v>
      </c>
      <c r="K20" s="4">
        <v>0</v>
      </c>
      <c r="M20" s="4">
        <v>0</v>
      </c>
      <c r="O20" s="4">
        <v>35042700000</v>
      </c>
      <c r="Q20" s="4">
        <v>0</v>
      </c>
      <c r="S20" s="4">
        <v>35042700000</v>
      </c>
    </row>
    <row r="21" spans="1:19" ht="24">
      <c r="A21" s="3" t="s">
        <v>27</v>
      </c>
      <c r="C21" s="2" t="s">
        <v>84</v>
      </c>
      <c r="E21" s="4">
        <v>68064</v>
      </c>
      <c r="G21" s="4">
        <v>12500</v>
      </c>
      <c r="I21" s="4">
        <v>0</v>
      </c>
      <c r="K21" s="4">
        <v>0</v>
      </c>
      <c r="M21" s="4">
        <v>0</v>
      </c>
      <c r="O21" s="4">
        <v>850800000</v>
      </c>
      <c r="Q21" s="4">
        <v>0</v>
      </c>
      <c r="S21" s="4">
        <v>850800000</v>
      </c>
    </row>
    <row r="22" spans="1:19" ht="24">
      <c r="A22" s="3" t="s">
        <v>29</v>
      </c>
      <c r="C22" s="2" t="s">
        <v>85</v>
      </c>
      <c r="E22" s="4">
        <v>1341847</v>
      </c>
      <c r="G22" s="4">
        <v>5900</v>
      </c>
      <c r="I22" s="4">
        <v>0</v>
      </c>
      <c r="K22" s="4">
        <v>0</v>
      </c>
      <c r="M22" s="4">
        <v>0</v>
      </c>
      <c r="O22" s="4">
        <v>7916897300</v>
      </c>
      <c r="Q22" s="4">
        <v>0</v>
      </c>
      <c r="S22" s="4">
        <v>7916897300</v>
      </c>
    </row>
    <row r="23" spans="1:19" ht="24">
      <c r="A23" s="3" t="s">
        <v>25</v>
      </c>
      <c r="C23" s="2" t="s">
        <v>83</v>
      </c>
      <c r="E23" s="4">
        <v>3239231</v>
      </c>
      <c r="G23" s="4">
        <v>6700</v>
      </c>
      <c r="I23" s="4">
        <v>0</v>
      </c>
      <c r="K23" s="4">
        <v>0</v>
      </c>
      <c r="M23" s="4">
        <v>0</v>
      </c>
      <c r="O23" s="4">
        <v>21702847700</v>
      </c>
      <c r="Q23" s="4">
        <v>0</v>
      </c>
      <c r="S23" s="4">
        <v>21702847700</v>
      </c>
    </row>
    <row r="24" spans="1:19" ht="24">
      <c r="A24" s="3" t="s">
        <v>20</v>
      </c>
      <c r="C24" s="2" t="s">
        <v>71</v>
      </c>
      <c r="E24" s="4">
        <v>14811000</v>
      </c>
      <c r="G24" s="4">
        <v>1850</v>
      </c>
      <c r="I24" s="4">
        <v>0</v>
      </c>
      <c r="K24" s="4">
        <v>0</v>
      </c>
      <c r="M24" s="4">
        <v>0</v>
      </c>
      <c r="O24" s="4">
        <v>27400350000</v>
      </c>
      <c r="Q24" s="4">
        <v>0</v>
      </c>
      <c r="S24" s="4">
        <v>27400350000</v>
      </c>
    </row>
    <row r="25" spans="1:19" ht="24">
      <c r="A25" s="3" t="s">
        <v>26</v>
      </c>
      <c r="C25" s="2" t="s">
        <v>82</v>
      </c>
      <c r="E25" s="4">
        <v>495499</v>
      </c>
      <c r="G25" s="4">
        <v>22200</v>
      </c>
      <c r="I25" s="4">
        <v>0</v>
      </c>
      <c r="K25" s="4">
        <v>0</v>
      </c>
      <c r="M25" s="4">
        <v>0</v>
      </c>
      <c r="O25" s="4">
        <v>11000077800</v>
      </c>
      <c r="Q25" s="4">
        <v>0</v>
      </c>
      <c r="S25" s="4">
        <v>11000077800</v>
      </c>
    </row>
    <row r="26" spans="1:19" ht="24">
      <c r="A26" s="3" t="s">
        <v>21</v>
      </c>
      <c r="C26" s="2" t="s">
        <v>86</v>
      </c>
      <c r="E26" s="4">
        <v>131436300</v>
      </c>
      <c r="G26" s="4">
        <v>1350</v>
      </c>
      <c r="I26" s="4">
        <v>177439005000</v>
      </c>
      <c r="K26" s="4">
        <v>0</v>
      </c>
      <c r="M26" s="4">
        <v>177439005000</v>
      </c>
      <c r="O26" s="4">
        <v>177439005000</v>
      </c>
      <c r="Q26" s="4">
        <v>0</v>
      </c>
      <c r="S26" s="4">
        <v>177439005000</v>
      </c>
    </row>
    <row r="27" spans="1:19" ht="24">
      <c r="A27" s="3" t="s">
        <v>24</v>
      </c>
      <c r="C27" s="2" t="s">
        <v>70</v>
      </c>
      <c r="E27" s="4">
        <v>6120501</v>
      </c>
      <c r="G27" s="4">
        <v>2200</v>
      </c>
      <c r="I27" s="4">
        <v>0</v>
      </c>
      <c r="K27" s="4">
        <v>0</v>
      </c>
      <c r="M27" s="4">
        <v>0</v>
      </c>
      <c r="O27" s="4">
        <v>13465102200</v>
      </c>
      <c r="Q27" s="4">
        <v>0</v>
      </c>
      <c r="S27" s="4">
        <v>13465102200</v>
      </c>
    </row>
    <row r="28" spans="1:19" ht="24">
      <c r="A28" s="3" t="s">
        <v>15</v>
      </c>
      <c r="C28" s="2" t="s">
        <v>72</v>
      </c>
      <c r="E28" s="4">
        <v>780000</v>
      </c>
      <c r="G28" s="4">
        <v>320</v>
      </c>
      <c r="I28" s="4">
        <v>0</v>
      </c>
      <c r="K28" s="4">
        <v>0</v>
      </c>
      <c r="M28" s="4">
        <v>0</v>
      </c>
      <c r="O28" s="4">
        <v>249600000</v>
      </c>
      <c r="Q28" s="4">
        <v>0</v>
      </c>
      <c r="S28" s="4">
        <v>249600000</v>
      </c>
    </row>
    <row r="29" spans="1:19" ht="24.75" thickBot="1">
      <c r="A29" s="3" t="s">
        <v>87</v>
      </c>
      <c r="C29" s="2" t="s">
        <v>80</v>
      </c>
      <c r="E29" s="4">
        <v>375000</v>
      </c>
      <c r="G29" s="4">
        <v>3000</v>
      </c>
      <c r="I29" s="4">
        <v>0</v>
      </c>
      <c r="K29" s="4">
        <v>0</v>
      </c>
      <c r="M29" s="4">
        <v>0</v>
      </c>
      <c r="O29" s="4">
        <v>1125000000</v>
      </c>
      <c r="Q29" s="4">
        <v>0</v>
      </c>
      <c r="S29" s="4">
        <v>1125000000</v>
      </c>
    </row>
    <row r="30" spans="1:19" ht="23.25" thickBot="1">
      <c r="A30" s="2" t="s">
        <v>48</v>
      </c>
      <c r="C30" s="2" t="s">
        <v>48</v>
      </c>
      <c r="E30" s="2" t="s">
        <v>48</v>
      </c>
      <c r="G30" s="2" t="s">
        <v>48</v>
      </c>
      <c r="I30" s="5">
        <f>SUM(I8:I29)</f>
        <v>177439005000</v>
      </c>
      <c r="K30" s="5">
        <f>SUM(K8:K29)</f>
        <v>0</v>
      </c>
      <c r="M30" s="5">
        <f>SUM(M8:M29)</f>
        <v>177439005000</v>
      </c>
      <c r="O30" s="5">
        <f>SUM(O8:O29)</f>
        <v>671018893060</v>
      </c>
      <c r="Q30" s="5">
        <f>SUM(Q8:Q29)</f>
        <v>4295579595</v>
      </c>
      <c r="S30" s="5">
        <f>SUM(S8:S29)</f>
        <v>666723313465</v>
      </c>
    </row>
    <row r="31" spans="1:19" ht="23.25" thickTop="1">
      <c r="O31" s="4"/>
    </row>
    <row r="32" spans="1:19">
      <c r="O32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"/>
  <sheetViews>
    <sheetView rightToLeft="1" workbookViewId="0">
      <selection activeCell="C11" sqref="C11"/>
    </sheetView>
  </sheetViews>
  <sheetFormatPr defaultRowHeight="22.5"/>
  <cols>
    <col min="1" max="1" width="26.7109375" style="2" bestFit="1" customWidth="1"/>
    <col min="2" max="2" width="1" style="2" customWidth="1"/>
    <col min="3" max="3" width="16" style="2" bestFit="1" customWidth="1"/>
    <col min="4" max="4" width="1" style="2" customWidth="1"/>
    <col min="5" max="5" width="12.7109375" style="2" bestFit="1" customWidth="1"/>
    <col min="6" max="6" width="1" style="2" customWidth="1"/>
    <col min="7" max="7" width="16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">
      <c r="A3" s="19" t="s">
        <v>55</v>
      </c>
      <c r="B3" s="19" t="s">
        <v>55</v>
      </c>
      <c r="C3" s="19" t="s">
        <v>55</v>
      </c>
      <c r="D3" s="19" t="s">
        <v>55</v>
      </c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  <c r="J3" s="19" t="s">
        <v>55</v>
      </c>
      <c r="K3" s="19" t="s">
        <v>55</v>
      </c>
      <c r="L3" s="19" t="s">
        <v>55</v>
      </c>
      <c r="M3" s="19" t="s">
        <v>55</v>
      </c>
    </row>
    <row r="4" spans="1:13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6" spans="1:13" ht="24.75" thickBot="1">
      <c r="A6" s="1" t="s">
        <v>56</v>
      </c>
      <c r="C6" s="18" t="s">
        <v>57</v>
      </c>
      <c r="D6" s="18" t="s">
        <v>57</v>
      </c>
      <c r="E6" s="18" t="s">
        <v>57</v>
      </c>
      <c r="F6" s="18" t="s">
        <v>57</v>
      </c>
      <c r="G6" s="18" t="s">
        <v>57</v>
      </c>
      <c r="I6" s="18" t="s">
        <v>58</v>
      </c>
      <c r="J6" s="18" t="s">
        <v>58</v>
      </c>
      <c r="K6" s="18" t="s">
        <v>58</v>
      </c>
      <c r="L6" s="18" t="s">
        <v>58</v>
      </c>
      <c r="M6" s="18" t="s">
        <v>58</v>
      </c>
    </row>
    <row r="7" spans="1:13" ht="24.75" thickBot="1">
      <c r="A7" s="18" t="s">
        <v>59</v>
      </c>
      <c r="C7" s="18" t="s">
        <v>60</v>
      </c>
      <c r="E7" s="18" t="s">
        <v>61</v>
      </c>
      <c r="G7" s="18" t="s">
        <v>62</v>
      </c>
      <c r="I7" s="18" t="s">
        <v>60</v>
      </c>
      <c r="K7" s="18" t="s">
        <v>61</v>
      </c>
      <c r="M7" s="18" t="s">
        <v>62</v>
      </c>
    </row>
    <row r="8" spans="1:13" ht="24">
      <c r="A8" s="3" t="s">
        <v>54</v>
      </c>
      <c r="C8" s="4">
        <v>77033297</v>
      </c>
      <c r="E8" s="4">
        <v>0</v>
      </c>
      <c r="G8" s="4">
        <v>77033297</v>
      </c>
      <c r="I8" s="4">
        <v>107430513483</v>
      </c>
      <c r="K8" s="4">
        <v>0</v>
      </c>
      <c r="M8" s="4">
        <v>107430513483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topLeftCell="A7" workbookViewId="0">
      <selection activeCell="Q10" sqref="Q10"/>
    </sheetView>
  </sheetViews>
  <sheetFormatPr defaultRowHeight="22.5"/>
  <cols>
    <col min="1" max="1" width="40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>
      <c r="A3" s="19" t="s">
        <v>55</v>
      </c>
      <c r="B3" s="19" t="s">
        <v>55</v>
      </c>
      <c r="C3" s="19" t="s">
        <v>55</v>
      </c>
      <c r="D3" s="19" t="s">
        <v>55</v>
      </c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  <c r="J3" s="19" t="s">
        <v>55</v>
      </c>
      <c r="K3" s="19" t="s">
        <v>55</v>
      </c>
      <c r="L3" s="19" t="s">
        <v>55</v>
      </c>
      <c r="M3" s="19" t="s">
        <v>55</v>
      </c>
      <c r="N3" s="19" t="s">
        <v>55</v>
      </c>
      <c r="O3" s="19" t="s">
        <v>55</v>
      </c>
      <c r="P3" s="19" t="s">
        <v>55</v>
      </c>
      <c r="Q3" s="19" t="s">
        <v>55</v>
      </c>
    </row>
    <row r="4" spans="1:17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">
      <c r="A6" s="18" t="s">
        <v>3</v>
      </c>
      <c r="C6" s="18" t="s">
        <v>57</v>
      </c>
      <c r="D6" s="18" t="s">
        <v>57</v>
      </c>
      <c r="E6" s="18" t="s">
        <v>57</v>
      </c>
      <c r="F6" s="18" t="s">
        <v>57</v>
      </c>
      <c r="G6" s="18" t="s">
        <v>57</v>
      </c>
      <c r="H6" s="18" t="s">
        <v>57</v>
      </c>
      <c r="I6" s="18" t="s">
        <v>57</v>
      </c>
      <c r="K6" s="18" t="s">
        <v>58</v>
      </c>
      <c r="L6" s="18" t="s">
        <v>58</v>
      </c>
      <c r="M6" s="18" t="s">
        <v>58</v>
      </c>
      <c r="N6" s="18" t="s">
        <v>58</v>
      </c>
      <c r="O6" s="18" t="s">
        <v>58</v>
      </c>
      <c r="P6" s="18" t="s">
        <v>58</v>
      </c>
      <c r="Q6" s="18" t="s">
        <v>58</v>
      </c>
    </row>
    <row r="7" spans="1:17" ht="24">
      <c r="A7" s="18" t="s">
        <v>3</v>
      </c>
      <c r="C7" s="18" t="s">
        <v>7</v>
      </c>
      <c r="E7" s="18" t="s">
        <v>88</v>
      </c>
      <c r="G7" s="18" t="s">
        <v>89</v>
      </c>
      <c r="I7" s="18" t="s">
        <v>91</v>
      </c>
      <c r="K7" s="18" t="s">
        <v>7</v>
      </c>
      <c r="M7" s="18" t="s">
        <v>88</v>
      </c>
      <c r="O7" s="18" t="s">
        <v>89</v>
      </c>
      <c r="Q7" s="18" t="s">
        <v>91</v>
      </c>
    </row>
    <row r="8" spans="1:17" ht="24">
      <c r="A8" s="3" t="s">
        <v>39</v>
      </c>
      <c r="C8" s="4">
        <v>1300697</v>
      </c>
      <c r="E8" s="4">
        <v>64782383781</v>
      </c>
      <c r="G8" s="4">
        <v>60473858136</v>
      </c>
      <c r="I8" s="4">
        <v>4308525645</v>
      </c>
      <c r="K8" s="4">
        <v>1300697</v>
      </c>
      <c r="M8" s="4">
        <v>64782383781</v>
      </c>
      <c r="O8" s="4">
        <v>60473858136</v>
      </c>
      <c r="Q8" s="4">
        <v>4308525645</v>
      </c>
    </row>
    <row r="9" spans="1:17" ht="24">
      <c r="A9" s="3" t="s">
        <v>41</v>
      </c>
      <c r="C9" s="4">
        <v>284653</v>
      </c>
      <c r="E9" s="4">
        <v>2388176702</v>
      </c>
      <c r="G9" s="4">
        <v>2762650282</v>
      </c>
      <c r="I9" s="4">
        <v>-374473580</v>
      </c>
      <c r="K9" s="4">
        <v>965725</v>
      </c>
      <c r="M9" s="4">
        <v>14020835857</v>
      </c>
      <c r="O9" s="4">
        <v>14525927621</v>
      </c>
      <c r="Q9" s="4">
        <v>-505091764</v>
      </c>
    </row>
    <row r="10" spans="1:17" ht="24">
      <c r="A10" s="3" t="s">
        <v>38</v>
      </c>
      <c r="C10" s="4">
        <v>156094</v>
      </c>
      <c r="E10" s="4">
        <v>4872107244</v>
      </c>
      <c r="G10" s="4">
        <v>4449074990</v>
      </c>
      <c r="I10" s="4">
        <v>423032254</v>
      </c>
      <c r="K10" s="4">
        <v>1040179</v>
      </c>
      <c r="M10" s="4">
        <v>6341876147</v>
      </c>
      <c r="O10" s="4">
        <v>5856530207</v>
      </c>
      <c r="Q10" s="4">
        <v>485345940</v>
      </c>
    </row>
    <row r="11" spans="1:17" ht="24">
      <c r="A11" s="3" t="s">
        <v>37</v>
      </c>
      <c r="C11" s="4">
        <v>300110</v>
      </c>
      <c r="E11" s="4">
        <v>13539087650</v>
      </c>
      <c r="G11" s="4">
        <v>10008941042</v>
      </c>
      <c r="I11" s="4">
        <v>3530146608</v>
      </c>
      <c r="K11" s="4">
        <v>300110</v>
      </c>
      <c r="M11" s="4">
        <v>13539087650</v>
      </c>
      <c r="O11" s="4">
        <v>10008941042</v>
      </c>
      <c r="Q11" s="4">
        <v>3530146608</v>
      </c>
    </row>
    <row r="12" spans="1:17" ht="24">
      <c r="A12" s="3" t="s">
        <v>21</v>
      </c>
      <c r="C12" s="4">
        <v>3115585</v>
      </c>
      <c r="E12" s="4">
        <v>34107194535</v>
      </c>
      <c r="G12" s="4">
        <v>33218741811</v>
      </c>
      <c r="I12" s="4">
        <v>888452724</v>
      </c>
      <c r="K12" s="4">
        <v>14772529</v>
      </c>
      <c r="M12" s="4">
        <v>165983035199</v>
      </c>
      <c r="O12" s="4">
        <v>157506480109</v>
      </c>
      <c r="Q12" s="4">
        <v>8476555090</v>
      </c>
    </row>
    <row r="13" spans="1:17" ht="24">
      <c r="A13" s="3" t="s">
        <v>40</v>
      </c>
      <c r="C13" s="4">
        <v>500000</v>
      </c>
      <c r="E13" s="4">
        <v>1112838994</v>
      </c>
      <c r="G13" s="4">
        <v>1549268635</v>
      </c>
      <c r="I13" s="4">
        <v>-436429641</v>
      </c>
      <c r="K13" s="4">
        <v>500000</v>
      </c>
      <c r="M13" s="4">
        <v>1112838994</v>
      </c>
      <c r="O13" s="4">
        <v>1549268635</v>
      </c>
      <c r="Q13" s="4">
        <v>-436429641</v>
      </c>
    </row>
    <row r="14" spans="1:17" ht="24">
      <c r="A14" s="3" t="s">
        <v>33</v>
      </c>
      <c r="C14" s="4">
        <v>1745511</v>
      </c>
      <c r="E14" s="4">
        <v>10018178107</v>
      </c>
      <c r="G14" s="4">
        <v>10211712307</v>
      </c>
      <c r="I14" s="4">
        <v>-193534200</v>
      </c>
      <c r="K14" s="4">
        <v>20036876</v>
      </c>
      <c r="M14" s="4">
        <v>12630877971</v>
      </c>
      <c r="O14" s="4">
        <v>13264259436</v>
      </c>
      <c r="Q14" s="4">
        <v>-633381465</v>
      </c>
    </row>
    <row r="15" spans="1:17" ht="24">
      <c r="A15" s="3" t="s">
        <v>20</v>
      </c>
      <c r="C15" s="4">
        <v>0</v>
      </c>
      <c r="E15" s="4">
        <v>0</v>
      </c>
      <c r="G15" s="4">
        <v>0</v>
      </c>
      <c r="I15" s="4">
        <v>0</v>
      </c>
      <c r="K15" s="4">
        <v>1323343</v>
      </c>
      <c r="M15" s="4">
        <v>29956956145</v>
      </c>
      <c r="O15" s="4">
        <v>29518206091</v>
      </c>
      <c r="Q15" s="4">
        <v>438750054</v>
      </c>
    </row>
    <row r="16" spans="1:17" ht="24">
      <c r="A16" s="3" t="s">
        <v>46</v>
      </c>
      <c r="C16" s="4">
        <v>0</v>
      </c>
      <c r="E16" s="4">
        <v>0</v>
      </c>
      <c r="G16" s="4">
        <v>0</v>
      </c>
      <c r="I16" s="4">
        <v>0</v>
      </c>
      <c r="K16" s="4">
        <v>3614000</v>
      </c>
      <c r="M16" s="4">
        <v>116272139806</v>
      </c>
      <c r="O16" s="4">
        <v>100900091170</v>
      </c>
      <c r="Q16" s="4">
        <v>15372048636</v>
      </c>
    </row>
    <row r="17" spans="1:17" ht="24">
      <c r="A17" s="3" t="s">
        <v>18</v>
      </c>
      <c r="C17" s="4">
        <v>0</v>
      </c>
      <c r="E17" s="4">
        <v>0</v>
      </c>
      <c r="G17" s="4">
        <v>0</v>
      </c>
      <c r="I17" s="4">
        <v>0</v>
      </c>
      <c r="K17" s="4">
        <v>32738</v>
      </c>
      <c r="M17" s="4">
        <v>1005885754</v>
      </c>
      <c r="O17" s="4">
        <v>1156700731</v>
      </c>
      <c r="Q17" s="4">
        <v>-150814977</v>
      </c>
    </row>
    <row r="18" spans="1:17" ht="24">
      <c r="A18" s="3" t="s">
        <v>16</v>
      </c>
      <c r="C18" s="4">
        <v>0</v>
      </c>
      <c r="E18" s="4">
        <v>0</v>
      </c>
      <c r="G18" s="4">
        <v>0</v>
      </c>
      <c r="I18" s="4">
        <v>0</v>
      </c>
      <c r="K18" s="4">
        <v>513601</v>
      </c>
      <c r="M18" s="4">
        <v>1182422514</v>
      </c>
      <c r="O18" s="4">
        <v>1161750098</v>
      </c>
      <c r="Q18" s="4">
        <v>20672416</v>
      </c>
    </row>
    <row r="19" spans="1:17" ht="24">
      <c r="A19" s="3" t="s">
        <v>28</v>
      </c>
      <c r="C19" s="4">
        <v>0</v>
      </c>
      <c r="E19" s="4">
        <v>0</v>
      </c>
      <c r="G19" s="4">
        <v>0</v>
      </c>
      <c r="I19" s="4">
        <v>0</v>
      </c>
      <c r="K19" s="4">
        <v>76798</v>
      </c>
      <c r="M19" s="4">
        <v>2523071770</v>
      </c>
      <c r="O19" s="4">
        <v>2802397349</v>
      </c>
      <c r="Q19" s="4">
        <v>-279325579</v>
      </c>
    </row>
    <row r="20" spans="1:17" ht="24">
      <c r="A20" s="3" t="s">
        <v>25</v>
      </c>
      <c r="C20" s="4">
        <v>0</v>
      </c>
      <c r="E20" s="4">
        <v>0</v>
      </c>
      <c r="G20" s="4">
        <v>0</v>
      </c>
      <c r="I20" s="4">
        <v>0</v>
      </c>
      <c r="K20" s="4">
        <v>200</v>
      </c>
      <c r="M20" s="4">
        <v>7517009</v>
      </c>
      <c r="O20" s="4">
        <v>10563685</v>
      </c>
      <c r="Q20" s="4">
        <v>-3046676</v>
      </c>
    </row>
    <row r="21" spans="1:17" ht="24">
      <c r="A21" s="3" t="s">
        <v>87</v>
      </c>
      <c r="C21" s="4">
        <v>0</v>
      </c>
      <c r="E21" s="4">
        <v>0</v>
      </c>
      <c r="G21" s="4">
        <v>0</v>
      </c>
      <c r="I21" s="4">
        <v>0</v>
      </c>
      <c r="K21" s="4">
        <v>1625000</v>
      </c>
      <c r="M21" s="4">
        <v>3031700323</v>
      </c>
      <c r="O21" s="4">
        <v>3159115875</v>
      </c>
      <c r="Q21" s="4">
        <v>-127415552</v>
      </c>
    </row>
    <row r="22" spans="1:17" ht="24">
      <c r="A22" s="3" t="s">
        <v>35</v>
      </c>
      <c r="C22" s="4">
        <v>0</v>
      </c>
      <c r="E22" s="4">
        <v>0</v>
      </c>
      <c r="G22" s="4">
        <v>0</v>
      </c>
      <c r="I22" s="4">
        <v>0</v>
      </c>
      <c r="K22" s="4">
        <v>171824</v>
      </c>
      <c r="M22" s="4">
        <v>2201757556</v>
      </c>
      <c r="O22" s="4">
        <v>2373897718</v>
      </c>
      <c r="Q22" s="4">
        <v>-172140162</v>
      </c>
    </row>
    <row r="23" spans="1:17" ht="24">
      <c r="A23" s="3" t="s">
        <v>23</v>
      </c>
      <c r="C23" s="4">
        <v>0</v>
      </c>
      <c r="E23" s="4">
        <v>0</v>
      </c>
      <c r="G23" s="4">
        <v>0</v>
      </c>
      <c r="I23" s="4">
        <v>0</v>
      </c>
      <c r="K23" s="4">
        <v>200405</v>
      </c>
      <c r="M23" s="4">
        <v>4623724261</v>
      </c>
      <c r="O23" s="4">
        <v>4569089226</v>
      </c>
      <c r="Q23" s="4">
        <v>54635035</v>
      </c>
    </row>
    <row r="24" spans="1:17" ht="24">
      <c r="A24" s="3" t="s">
        <v>15</v>
      </c>
      <c r="C24" s="4">
        <v>0</v>
      </c>
      <c r="E24" s="4">
        <v>0</v>
      </c>
      <c r="G24" s="4">
        <v>0</v>
      </c>
      <c r="I24" s="4">
        <v>0</v>
      </c>
      <c r="K24" s="4">
        <v>2342500</v>
      </c>
      <c r="M24" s="4">
        <v>2598296013</v>
      </c>
      <c r="O24" s="4">
        <v>1640268010</v>
      </c>
      <c r="Q24" s="4">
        <v>958028003</v>
      </c>
    </row>
    <row r="25" spans="1:17" ht="24">
      <c r="A25" s="3" t="s">
        <v>93</v>
      </c>
      <c r="C25" s="4"/>
      <c r="E25" s="4"/>
      <c r="G25" s="4"/>
      <c r="I25" s="4"/>
      <c r="K25" s="4">
        <v>100000</v>
      </c>
      <c r="M25" s="4">
        <v>634203900</v>
      </c>
      <c r="O25" s="4">
        <v>626580928</v>
      </c>
      <c r="Q25" s="4">
        <v>7622972</v>
      </c>
    </row>
    <row r="26" spans="1:17" ht="24.75" thickBot="1">
      <c r="A26" s="3" t="s">
        <v>92</v>
      </c>
      <c r="C26" s="4">
        <v>0</v>
      </c>
      <c r="E26" s="4">
        <v>0</v>
      </c>
      <c r="G26" s="4">
        <v>0</v>
      </c>
      <c r="I26" s="4">
        <v>0</v>
      </c>
      <c r="K26" s="4">
        <v>74800000</v>
      </c>
      <c r="M26" s="4">
        <v>732421219507</v>
      </c>
      <c r="O26" s="4">
        <v>732421219507</v>
      </c>
      <c r="Q26" s="4">
        <v>0</v>
      </c>
    </row>
    <row r="27" spans="1:17" ht="23.25" thickBot="1">
      <c r="A27" s="2" t="s">
        <v>48</v>
      </c>
      <c r="C27" s="2" t="s">
        <v>48</v>
      </c>
      <c r="E27" s="5">
        <f>SUM(E8:E26)</f>
        <v>130819967013</v>
      </c>
      <c r="G27" s="5">
        <f>SUM(G8:G26)</f>
        <v>122674247203</v>
      </c>
      <c r="I27" s="5">
        <f>SUM(I8:I26)</f>
        <v>8145719810</v>
      </c>
      <c r="K27" s="2" t="s">
        <v>48</v>
      </c>
      <c r="M27" s="5">
        <f>SUM(M8:M26)</f>
        <v>1174869830157</v>
      </c>
      <c r="O27" s="5">
        <f>SUM(O8:O26)</f>
        <v>1143525145574</v>
      </c>
      <c r="Q27" s="5">
        <f>SUM(Q8:Q26)</f>
        <v>31344684583</v>
      </c>
    </row>
    <row r="28" spans="1:17" ht="23.25" thickTop="1">
      <c r="Q28" s="4"/>
    </row>
    <row r="29" spans="1:17">
      <c r="Q29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1"/>
  <sheetViews>
    <sheetView rightToLeft="1" topLeftCell="A16" workbookViewId="0">
      <selection activeCell="Q31" sqref="Q31"/>
    </sheetView>
  </sheetViews>
  <sheetFormatPr defaultRowHeight="22.5"/>
  <cols>
    <col min="1" max="1" width="34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21.71093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9" t="s">
        <v>116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>
      <c r="A3" s="19" t="s">
        <v>55</v>
      </c>
      <c r="B3" s="19" t="s">
        <v>55</v>
      </c>
      <c r="C3" s="19" t="s">
        <v>55</v>
      </c>
      <c r="D3" s="19" t="s">
        <v>55</v>
      </c>
      <c r="E3" s="19" t="s">
        <v>55</v>
      </c>
      <c r="F3" s="19" t="s">
        <v>55</v>
      </c>
      <c r="G3" s="19" t="s">
        <v>55</v>
      </c>
      <c r="H3" s="19" t="s">
        <v>55</v>
      </c>
      <c r="I3" s="19" t="s">
        <v>55</v>
      </c>
      <c r="J3" s="19" t="s">
        <v>55</v>
      </c>
      <c r="K3" s="19" t="s">
        <v>55</v>
      </c>
      <c r="L3" s="19" t="s">
        <v>55</v>
      </c>
      <c r="M3" s="19" t="s">
        <v>55</v>
      </c>
      <c r="N3" s="19" t="s">
        <v>55</v>
      </c>
      <c r="O3" s="19" t="s">
        <v>55</v>
      </c>
      <c r="P3" s="19" t="s">
        <v>55</v>
      </c>
      <c r="Q3" s="19" t="s">
        <v>55</v>
      </c>
    </row>
    <row r="4" spans="1:17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">
      <c r="A6" s="18" t="s">
        <v>3</v>
      </c>
      <c r="C6" s="18" t="s">
        <v>57</v>
      </c>
      <c r="D6" s="18" t="s">
        <v>57</v>
      </c>
      <c r="E6" s="18" t="s">
        <v>57</v>
      </c>
      <c r="F6" s="18" t="s">
        <v>57</v>
      </c>
      <c r="G6" s="18" t="s">
        <v>57</v>
      </c>
      <c r="H6" s="18" t="s">
        <v>57</v>
      </c>
      <c r="I6" s="18" t="s">
        <v>57</v>
      </c>
      <c r="K6" s="18" t="s">
        <v>58</v>
      </c>
      <c r="L6" s="18" t="s">
        <v>58</v>
      </c>
      <c r="M6" s="18" t="s">
        <v>58</v>
      </c>
      <c r="N6" s="18" t="s">
        <v>58</v>
      </c>
      <c r="O6" s="18" t="s">
        <v>58</v>
      </c>
      <c r="P6" s="18" t="s">
        <v>58</v>
      </c>
      <c r="Q6" s="18" t="s">
        <v>58</v>
      </c>
    </row>
    <row r="7" spans="1:17" ht="24">
      <c r="A7" s="18" t="s">
        <v>3</v>
      </c>
      <c r="C7" s="18" t="s">
        <v>7</v>
      </c>
      <c r="E7" s="18" t="s">
        <v>88</v>
      </c>
      <c r="G7" s="18" t="s">
        <v>89</v>
      </c>
      <c r="I7" s="18" t="s">
        <v>90</v>
      </c>
      <c r="K7" s="18" t="s">
        <v>7</v>
      </c>
      <c r="M7" s="18" t="s">
        <v>88</v>
      </c>
      <c r="O7" s="18" t="s">
        <v>89</v>
      </c>
      <c r="Q7" s="18" t="s">
        <v>90</v>
      </c>
    </row>
    <row r="8" spans="1:17" ht="24">
      <c r="A8" s="3" t="s">
        <v>43</v>
      </c>
      <c r="C8" s="4">
        <v>1550000</v>
      </c>
      <c r="E8" s="4">
        <v>64080936225</v>
      </c>
      <c r="G8" s="4">
        <v>60552555750</v>
      </c>
      <c r="I8" s="4">
        <v>3528380475</v>
      </c>
      <c r="K8" s="4">
        <v>1550000</v>
      </c>
      <c r="M8" s="4">
        <v>64080936225</v>
      </c>
      <c r="O8" s="4">
        <v>61594803561</v>
      </c>
      <c r="Q8" s="4">
        <v>2486132664</v>
      </c>
    </row>
    <row r="9" spans="1:17" ht="24">
      <c r="A9" s="3" t="s">
        <v>20</v>
      </c>
      <c r="C9" s="4">
        <v>13900000</v>
      </c>
      <c r="E9" s="4">
        <v>324568259550</v>
      </c>
      <c r="G9" s="4">
        <v>314343461250</v>
      </c>
      <c r="I9" s="4">
        <v>10224798300</v>
      </c>
      <c r="K9" s="4">
        <v>13900000</v>
      </c>
      <c r="M9" s="4">
        <v>324568259550</v>
      </c>
      <c r="O9" s="4">
        <v>310050428942</v>
      </c>
      <c r="Q9" s="4">
        <v>14517830608</v>
      </c>
    </row>
    <row r="10" spans="1:17" ht="24">
      <c r="A10" s="3" t="s">
        <v>46</v>
      </c>
      <c r="C10" s="4">
        <v>2100000</v>
      </c>
      <c r="E10" s="4">
        <v>77843061450</v>
      </c>
      <c r="G10" s="4">
        <v>67259411100</v>
      </c>
      <c r="I10" s="4">
        <v>10583650350</v>
      </c>
      <c r="K10" s="4">
        <v>2100000</v>
      </c>
      <c r="M10" s="4">
        <v>77843061450</v>
      </c>
      <c r="O10" s="4">
        <v>58630379485</v>
      </c>
      <c r="Q10" s="4">
        <v>19212681965</v>
      </c>
    </row>
    <row r="11" spans="1:17" ht="24">
      <c r="A11" s="3" t="s">
        <v>18</v>
      </c>
      <c r="C11" s="4">
        <v>1967262</v>
      </c>
      <c r="E11" s="4">
        <v>67368931453</v>
      </c>
      <c r="G11" s="4">
        <v>60426704844</v>
      </c>
      <c r="I11" s="4">
        <v>6942226609</v>
      </c>
      <c r="K11" s="4">
        <v>1967262</v>
      </c>
      <c r="M11" s="4">
        <v>67368931453</v>
      </c>
      <c r="O11" s="4">
        <v>69507404069</v>
      </c>
      <c r="Q11" s="4">
        <v>-2138472616</v>
      </c>
    </row>
    <row r="12" spans="1:17" ht="24">
      <c r="A12" s="3" t="s">
        <v>30</v>
      </c>
      <c r="C12" s="4">
        <v>1000000</v>
      </c>
      <c r="E12" s="4">
        <v>11242705500</v>
      </c>
      <c r="G12" s="4">
        <v>9562761000</v>
      </c>
      <c r="I12" s="4">
        <v>1679944500</v>
      </c>
      <c r="K12" s="4">
        <v>1000000</v>
      </c>
      <c r="M12" s="4">
        <v>11242705500</v>
      </c>
      <c r="O12" s="4">
        <v>18717353600</v>
      </c>
      <c r="Q12" s="4">
        <v>-7474648100</v>
      </c>
    </row>
    <row r="13" spans="1:17" ht="24">
      <c r="A13" s="3" t="s">
        <v>41</v>
      </c>
      <c r="C13" s="4">
        <v>11400000</v>
      </c>
      <c r="E13" s="4">
        <v>97456662000</v>
      </c>
      <c r="G13" s="4">
        <v>91087594580</v>
      </c>
      <c r="I13" s="4">
        <v>6369067420</v>
      </c>
      <c r="K13" s="4">
        <v>11400000</v>
      </c>
      <c r="M13" s="4">
        <v>97456662000</v>
      </c>
      <c r="O13" s="4">
        <v>110640721276</v>
      </c>
      <c r="Q13" s="4">
        <v>-13184059276</v>
      </c>
    </row>
    <row r="14" spans="1:17" ht="24">
      <c r="A14" s="3" t="s">
        <v>24</v>
      </c>
      <c r="C14" s="4">
        <v>6120501</v>
      </c>
      <c r="E14" s="4">
        <v>88827626678</v>
      </c>
      <c r="G14" s="4">
        <v>87975854915</v>
      </c>
      <c r="I14" s="4">
        <v>851771763</v>
      </c>
      <c r="K14" s="4">
        <v>6120501</v>
      </c>
      <c r="M14" s="4">
        <v>88827626678</v>
      </c>
      <c r="O14" s="4">
        <v>96910079252</v>
      </c>
      <c r="Q14" s="4">
        <v>-8082452574</v>
      </c>
    </row>
    <row r="15" spans="1:17" ht="24">
      <c r="A15" s="3" t="s">
        <v>28</v>
      </c>
      <c r="C15" s="4">
        <v>24500000</v>
      </c>
      <c r="E15" s="4">
        <v>857268720000</v>
      </c>
      <c r="G15" s="4">
        <v>835349917500</v>
      </c>
      <c r="I15" s="4">
        <v>21918802500</v>
      </c>
      <c r="K15" s="4">
        <v>24500000</v>
      </c>
      <c r="M15" s="4">
        <v>857268720000</v>
      </c>
      <c r="O15" s="4">
        <v>894017227611</v>
      </c>
      <c r="Q15" s="4">
        <v>-36748507611</v>
      </c>
    </row>
    <row r="16" spans="1:17" ht="24">
      <c r="A16" s="3" t="s">
        <v>44</v>
      </c>
      <c r="C16" s="4">
        <v>370000</v>
      </c>
      <c r="E16" s="4">
        <v>63592360650</v>
      </c>
      <c r="G16" s="4">
        <v>56273170500</v>
      </c>
      <c r="I16" s="4">
        <v>7319190150</v>
      </c>
      <c r="K16" s="4">
        <v>370000</v>
      </c>
      <c r="M16" s="4">
        <v>63592360650</v>
      </c>
      <c r="O16" s="4">
        <v>92771540831</v>
      </c>
      <c r="Q16" s="4">
        <v>-29179180181</v>
      </c>
    </row>
    <row r="17" spans="1:17" ht="24">
      <c r="A17" s="3" t="s">
        <v>25</v>
      </c>
      <c r="C17" s="4">
        <v>3239031</v>
      </c>
      <c r="E17" s="4">
        <v>118390529809</v>
      </c>
      <c r="G17" s="4">
        <v>123059180019</v>
      </c>
      <c r="I17" s="4">
        <v>-4668650210</v>
      </c>
      <c r="K17" s="4">
        <v>3239031</v>
      </c>
      <c r="M17" s="4">
        <v>118390529809</v>
      </c>
      <c r="O17" s="4">
        <v>171080519708</v>
      </c>
      <c r="Q17" s="4">
        <v>-52689989899</v>
      </c>
    </row>
    <row r="18" spans="1:17" ht="24">
      <c r="A18" s="3" t="s">
        <v>27</v>
      </c>
      <c r="C18" s="4">
        <v>224000</v>
      </c>
      <c r="E18" s="4">
        <v>4788680803</v>
      </c>
      <c r="G18" s="4">
        <v>4702452930</v>
      </c>
      <c r="I18" s="4">
        <v>86227873</v>
      </c>
      <c r="K18" s="4">
        <v>224000</v>
      </c>
      <c r="M18" s="4">
        <v>4788680803</v>
      </c>
      <c r="O18" s="4">
        <v>5979627283</v>
      </c>
      <c r="Q18" s="4">
        <v>-1190946480</v>
      </c>
    </row>
    <row r="19" spans="1:17" ht="24">
      <c r="A19" s="3" t="s">
        <v>37</v>
      </c>
      <c r="C19" s="4">
        <v>7776377</v>
      </c>
      <c r="E19" s="4">
        <v>352261001365</v>
      </c>
      <c r="G19" s="4">
        <v>342439219471</v>
      </c>
      <c r="I19" s="4">
        <v>9821781894</v>
      </c>
      <c r="K19" s="4">
        <v>7776377</v>
      </c>
      <c r="M19" s="4">
        <v>352261001365</v>
      </c>
      <c r="O19" s="4">
        <v>259349235074</v>
      </c>
      <c r="Q19" s="4">
        <v>92911766291</v>
      </c>
    </row>
    <row r="20" spans="1:17" ht="24">
      <c r="A20" s="3" t="s">
        <v>38</v>
      </c>
      <c r="C20" s="4">
        <v>11938130</v>
      </c>
      <c r="E20" s="4">
        <v>375830997666</v>
      </c>
      <c r="G20" s="4">
        <v>362229957709</v>
      </c>
      <c r="I20" s="4">
        <v>13601039957</v>
      </c>
      <c r="K20" s="4">
        <v>11938130</v>
      </c>
      <c r="M20" s="4">
        <v>375830997666</v>
      </c>
      <c r="O20" s="4">
        <v>340266989233</v>
      </c>
      <c r="Q20" s="4">
        <v>35564008433</v>
      </c>
    </row>
    <row r="21" spans="1:17" ht="24">
      <c r="A21" s="3" t="s">
        <v>45</v>
      </c>
      <c r="C21" s="4">
        <v>19600000</v>
      </c>
      <c r="E21" s="4">
        <v>517673406600</v>
      </c>
      <c r="G21" s="4">
        <v>489032838000</v>
      </c>
      <c r="I21" s="4">
        <v>28640568600</v>
      </c>
      <c r="K21" s="4">
        <v>19600000</v>
      </c>
      <c r="M21" s="4">
        <v>517673406600</v>
      </c>
      <c r="O21" s="4">
        <v>439763973116</v>
      </c>
      <c r="Q21" s="4">
        <v>77909433484</v>
      </c>
    </row>
    <row r="22" spans="1:17" ht="24">
      <c r="A22" s="3" t="s">
        <v>29</v>
      </c>
      <c r="C22" s="4">
        <v>1341847</v>
      </c>
      <c r="E22" s="4">
        <v>54288224521</v>
      </c>
      <c r="G22" s="4">
        <v>53554599865</v>
      </c>
      <c r="I22" s="4">
        <v>733624656</v>
      </c>
      <c r="K22" s="4">
        <v>1341847</v>
      </c>
      <c r="M22" s="4">
        <v>54288224521</v>
      </c>
      <c r="O22" s="4">
        <v>62951716712</v>
      </c>
      <c r="Q22" s="4">
        <v>-8663492191</v>
      </c>
    </row>
    <row r="23" spans="1:17" ht="24">
      <c r="A23" s="3" t="s">
        <v>39</v>
      </c>
      <c r="C23" s="4">
        <v>9100000</v>
      </c>
      <c r="E23" s="4">
        <v>486847916100</v>
      </c>
      <c r="G23" s="4">
        <v>428551989803</v>
      </c>
      <c r="I23" s="4">
        <v>58295926297</v>
      </c>
      <c r="K23" s="4">
        <v>9100000</v>
      </c>
      <c r="M23" s="4">
        <v>486847916100</v>
      </c>
      <c r="O23" s="4">
        <v>423090165532</v>
      </c>
      <c r="Q23" s="4">
        <v>63757750568</v>
      </c>
    </row>
    <row r="24" spans="1:17" ht="24">
      <c r="A24" s="3" t="s">
        <v>42</v>
      </c>
      <c r="C24" s="4">
        <v>4500000</v>
      </c>
      <c r="E24" s="4">
        <v>189441078750</v>
      </c>
      <c r="G24" s="4">
        <v>175574081250</v>
      </c>
      <c r="I24" s="4">
        <v>13866997500</v>
      </c>
      <c r="K24" s="4">
        <v>4500000</v>
      </c>
      <c r="M24" s="4">
        <v>189441078750</v>
      </c>
      <c r="O24" s="4">
        <v>193704591200</v>
      </c>
      <c r="Q24" s="4">
        <v>-4263512450</v>
      </c>
    </row>
    <row r="25" spans="1:17" ht="24">
      <c r="A25" s="3" t="s">
        <v>22</v>
      </c>
      <c r="C25" s="4">
        <v>11388521</v>
      </c>
      <c r="E25" s="4">
        <v>326943528585</v>
      </c>
      <c r="G25" s="4">
        <v>295018987359</v>
      </c>
      <c r="I25" s="4">
        <v>31924541226</v>
      </c>
      <c r="K25" s="4">
        <v>11388521</v>
      </c>
      <c r="M25" s="4">
        <v>326943528585</v>
      </c>
      <c r="O25" s="4">
        <v>308286176351</v>
      </c>
      <c r="Q25" s="4">
        <v>18657352234</v>
      </c>
    </row>
    <row r="26" spans="1:17" ht="24">
      <c r="A26" s="3" t="s">
        <v>17</v>
      </c>
      <c r="C26" s="4">
        <v>400000</v>
      </c>
      <c r="E26" s="4">
        <v>8290377000</v>
      </c>
      <c r="G26" s="4">
        <v>7689970800</v>
      </c>
      <c r="I26" s="4">
        <v>600406200</v>
      </c>
      <c r="K26" s="4">
        <v>400000</v>
      </c>
      <c r="M26" s="4">
        <v>8290377000</v>
      </c>
      <c r="O26" s="4">
        <v>7466773640</v>
      </c>
      <c r="Q26" s="4">
        <v>823603360</v>
      </c>
    </row>
    <row r="27" spans="1:17" ht="24">
      <c r="A27" s="3" t="s">
        <v>36</v>
      </c>
      <c r="C27" s="4">
        <v>11143881</v>
      </c>
      <c r="E27" s="4">
        <v>187100240196</v>
      </c>
      <c r="G27" s="4">
        <v>160070957421</v>
      </c>
      <c r="I27" s="4">
        <v>27029282775</v>
      </c>
      <c r="K27" s="4">
        <v>11143881</v>
      </c>
      <c r="M27" s="4">
        <v>187100240196</v>
      </c>
      <c r="O27" s="4">
        <v>185177566218</v>
      </c>
      <c r="Q27" s="4">
        <v>1922673978</v>
      </c>
    </row>
    <row r="28" spans="1:17" ht="24">
      <c r="A28" s="3" t="s">
        <v>35</v>
      </c>
      <c r="C28" s="4">
        <v>22850572</v>
      </c>
      <c r="E28" s="4">
        <v>156708101955</v>
      </c>
      <c r="G28" s="4">
        <v>161294788331</v>
      </c>
      <c r="I28" s="4">
        <v>-4586686376</v>
      </c>
      <c r="K28" s="4">
        <v>22850572</v>
      </c>
      <c r="M28" s="4">
        <v>156708101955</v>
      </c>
      <c r="O28" s="4">
        <v>167546040965</v>
      </c>
      <c r="Q28" s="4">
        <v>-10837939010</v>
      </c>
    </row>
    <row r="29" spans="1:17" ht="24">
      <c r="A29" s="3" t="s">
        <v>19</v>
      </c>
      <c r="C29" s="4">
        <v>17000000</v>
      </c>
      <c r="E29" s="4">
        <v>138570570000</v>
      </c>
      <c r="G29" s="4">
        <v>136035742500</v>
      </c>
      <c r="I29" s="4">
        <v>2534827500</v>
      </c>
      <c r="K29" s="4">
        <v>17000000</v>
      </c>
      <c r="M29" s="4">
        <v>138570570000</v>
      </c>
      <c r="O29" s="4">
        <v>147777467574</v>
      </c>
      <c r="Q29" s="4">
        <v>-9206897574</v>
      </c>
    </row>
    <row r="30" spans="1:17" ht="24">
      <c r="A30" s="3" t="s">
        <v>33</v>
      </c>
      <c r="C30" s="4">
        <v>119158163</v>
      </c>
      <c r="E30" s="4">
        <v>685820705475</v>
      </c>
      <c r="G30" s="4">
        <v>632774277390</v>
      </c>
      <c r="I30" s="4">
        <v>53046428085</v>
      </c>
      <c r="K30" s="4">
        <v>119158163</v>
      </c>
      <c r="M30" s="4">
        <v>685820705475</v>
      </c>
      <c r="O30" s="4">
        <v>697107539527</v>
      </c>
      <c r="Q30" s="4">
        <v>-11286834052</v>
      </c>
    </row>
    <row r="31" spans="1:17" ht="24">
      <c r="A31" s="3" t="s">
        <v>15</v>
      </c>
      <c r="C31" s="4">
        <v>2342500</v>
      </c>
      <c r="E31" s="4">
        <v>2004303015</v>
      </c>
      <c r="G31" s="4">
        <v>1920564243</v>
      </c>
      <c r="I31" s="4">
        <v>83738772</v>
      </c>
      <c r="K31" s="4">
        <v>2342500</v>
      </c>
      <c r="M31" s="4">
        <v>2004303015</v>
      </c>
      <c r="O31" s="4">
        <v>1640268008</v>
      </c>
      <c r="Q31" s="4">
        <v>364035007</v>
      </c>
    </row>
    <row r="32" spans="1:17" ht="24">
      <c r="A32" s="3" t="s">
        <v>21</v>
      </c>
      <c r="C32" s="4">
        <v>132206300</v>
      </c>
      <c r="E32" s="4">
        <v>1205118396962</v>
      </c>
      <c r="G32" s="4">
        <v>1410430172243</v>
      </c>
      <c r="I32" s="4">
        <v>-205311775281</v>
      </c>
      <c r="K32" s="4">
        <v>132206300</v>
      </c>
      <c r="M32" s="4">
        <v>1205118396962</v>
      </c>
      <c r="O32" s="4">
        <v>1408549569822</v>
      </c>
      <c r="Q32" s="4">
        <v>-203431172860</v>
      </c>
    </row>
    <row r="33" spans="1:17" ht="24">
      <c r="A33" s="3" t="s">
        <v>26</v>
      </c>
      <c r="C33" s="4">
        <v>26449704</v>
      </c>
      <c r="E33" s="4">
        <v>158542739415</v>
      </c>
      <c r="G33" s="4">
        <v>137245953523</v>
      </c>
      <c r="I33" s="4">
        <v>21296785892</v>
      </c>
      <c r="K33" s="4">
        <v>26449704</v>
      </c>
      <c r="M33" s="4">
        <v>158542739415</v>
      </c>
      <c r="O33" s="4">
        <v>149747193865</v>
      </c>
      <c r="Q33" s="4">
        <v>8795545550</v>
      </c>
    </row>
    <row r="34" spans="1:17" ht="24">
      <c r="A34" s="3" t="s">
        <v>23</v>
      </c>
      <c r="C34" s="4">
        <v>9344871</v>
      </c>
      <c r="E34" s="4">
        <v>263257883957</v>
      </c>
      <c r="G34" s="4">
        <v>229352052043</v>
      </c>
      <c r="I34" s="4">
        <v>33905831914</v>
      </c>
      <c r="K34" s="4">
        <v>9344871</v>
      </c>
      <c r="M34" s="4">
        <v>263257883957</v>
      </c>
      <c r="O34" s="4">
        <v>213396652768</v>
      </c>
      <c r="Q34" s="4">
        <v>49861231189</v>
      </c>
    </row>
    <row r="35" spans="1:17" ht="24">
      <c r="A35" s="3" t="s">
        <v>47</v>
      </c>
      <c r="C35" s="4">
        <v>3684111</v>
      </c>
      <c r="E35" s="4">
        <v>228813664917</v>
      </c>
      <c r="G35" s="4">
        <v>212407051293</v>
      </c>
      <c r="I35" s="4">
        <v>16406613624</v>
      </c>
      <c r="K35" s="4">
        <v>3684111</v>
      </c>
      <c r="M35" s="4">
        <v>228813664911</v>
      </c>
      <c r="O35" s="4">
        <v>238905135843</v>
      </c>
      <c r="Q35" s="4">
        <v>-10091470932</v>
      </c>
    </row>
    <row r="36" spans="1:17" ht="24">
      <c r="A36" s="3" t="s">
        <v>40</v>
      </c>
      <c r="C36" s="4">
        <v>20000000</v>
      </c>
      <c r="E36" s="4">
        <v>53082270000</v>
      </c>
      <c r="G36" s="4">
        <v>42487643390</v>
      </c>
      <c r="I36" s="4">
        <v>10594626610</v>
      </c>
      <c r="K36" s="4">
        <v>20000000</v>
      </c>
      <c r="M36" s="4">
        <v>53082270000</v>
      </c>
      <c r="O36" s="4">
        <v>61970745328</v>
      </c>
      <c r="Q36" s="4">
        <v>-8888475328</v>
      </c>
    </row>
    <row r="37" spans="1:17" ht="24">
      <c r="A37" s="3" t="s">
        <v>34</v>
      </c>
      <c r="C37" s="4">
        <v>6000641</v>
      </c>
      <c r="E37" s="4">
        <v>208534204024</v>
      </c>
      <c r="G37" s="4">
        <v>177158634425</v>
      </c>
      <c r="I37" s="4">
        <v>31375569599</v>
      </c>
      <c r="K37" s="4">
        <v>6000641</v>
      </c>
      <c r="M37" s="4">
        <v>208534204024</v>
      </c>
      <c r="O37" s="4">
        <v>208879554862</v>
      </c>
      <c r="Q37" s="4">
        <v>-345350838</v>
      </c>
    </row>
    <row r="38" spans="1:17" ht="24.75" thickBot="1">
      <c r="A38" s="3" t="s">
        <v>32</v>
      </c>
      <c r="C38" s="4">
        <v>32190000</v>
      </c>
      <c r="E38" s="4">
        <v>78556242622</v>
      </c>
      <c r="G38" s="4">
        <v>72092551783</v>
      </c>
      <c r="I38" s="4">
        <v>6463690839</v>
      </c>
      <c r="K38" s="4">
        <v>32190000</v>
      </c>
      <c r="M38" s="4">
        <v>78556242622</v>
      </c>
      <c r="O38" s="4">
        <v>93472662208</v>
      </c>
      <c r="Q38" s="4">
        <v>-14916419586</v>
      </c>
    </row>
    <row r="39" spans="1:17" ht="23.25" thickBot="1">
      <c r="A39" s="2" t="s">
        <v>48</v>
      </c>
      <c r="C39" s="2" t="s">
        <v>48</v>
      </c>
      <c r="E39" s="5">
        <f>SUM(E8:E38)</f>
        <v>7453114327243</v>
      </c>
      <c r="G39" s="5">
        <f>SUM(G8:G38)</f>
        <v>7237955097230</v>
      </c>
      <c r="I39" s="5">
        <f>SUM(I8:I38)</f>
        <v>215159230013</v>
      </c>
      <c r="K39" s="2" t="s">
        <v>48</v>
      </c>
      <c r="M39" s="5">
        <f>SUM(M8:M38)</f>
        <v>7453114327237</v>
      </c>
      <c r="O39" s="5">
        <f>SUM(O8:O38)</f>
        <v>7498950103464</v>
      </c>
      <c r="Q39" s="5">
        <f>SUM(Q8:Q38)</f>
        <v>-45835776227</v>
      </c>
    </row>
    <row r="40" spans="1:17" ht="23.25" thickTop="1">
      <c r="I40" s="4"/>
      <c r="Q40" s="4"/>
    </row>
    <row r="41" spans="1:17">
      <c r="I41" s="4"/>
      <c r="Q41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2024-10-01T14:59:41Z</dcterms:modified>
</cp:coreProperties>
</file>