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7\"/>
    </mc:Choice>
  </mc:AlternateContent>
  <xr:revisionPtr revIDLastSave="0" documentId="13_ncr:1_{09957348-EE3F-4689-B883-FF662C078A45}" xr6:coauthVersionLast="47" xr6:coauthVersionMax="47" xr10:uidLastSave="{00000000-0000-0000-0000-000000000000}"/>
  <bookViews>
    <workbookView xWindow="28680" yWindow="-120" windowWidth="29040" windowHeight="15720" tabRatio="904" activeTab="1" xr2:uid="{00000000-000D-0000-FFFF-FFFF00000000}"/>
  </bookViews>
  <sheets>
    <sheet name="سهام" sheetId="1" r:id="rId1"/>
    <sheet name="سپرده" sheetId="6" r:id="rId2"/>
    <sheet name="درآمدها" sheetId="15" r:id="rId3"/>
    <sheet name=" 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G9" i="15"/>
  <c r="G8" i="15"/>
  <c r="E10" i="15"/>
  <c r="U43" i="11" l="1"/>
  <c r="K43" i="11"/>
  <c r="I43" i="11"/>
  <c r="E43" i="11"/>
  <c r="Y42" i="1"/>
  <c r="W42" i="1"/>
  <c r="S43" i="11"/>
  <c r="Q43" i="11"/>
  <c r="O43" i="11"/>
  <c r="M43" i="11"/>
  <c r="G43" i="11"/>
  <c r="C43" i="11"/>
  <c r="O38" i="10"/>
  <c r="M38" i="10"/>
  <c r="G38" i="10"/>
  <c r="E38" i="10"/>
  <c r="O39" i="9"/>
  <c r="M39" i="9"/>
  <c r="G39" i="9"/>
  <c r="E39" i="9"/>
  <c r="S30" i="8"/>
  <c r="Q30" i="8"/>
  <c r="O30" i="8"/>
  <c r="M30" i="8"/>
  <c r="K30" i="8"/>
  <c r="I30" i="8"/>
  <c r="U42" i="1"/>
  <c r="O42" i="1"/>
  <c r="K42" i="1"/>
  <c r="G42" i="1"/>
  <c r="E42" i="1"/>
  <c r="I39" i="9" l="1"/>
  <c r="Q39" i="9"/>
  <c r="Q38" i="10"/>
  <c r="I38" i="10"/>
</calcChain>
</file>

<file path=xl/sharedStrings.xml><?xml version="1.0" encoding="utf-8"?>
<sst xmlns="http://schemas.openxmlformats.org/spreadsheetml/2006/main" count="823" uniqueCount="118">
  <si>
    <t>صندوق سرمایه‌گذاری بخشی صنایع مفید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</si>
  <si>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</si>
  <si>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</si>
  <si>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</si>
  <si>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</si>
  <si>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</si>
  <si>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</si>
  <si>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</si>
  <si>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</si>
  <si>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</si>
  <si>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</si>
  <si>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</si>
  <si>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</si>
  <si>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</si>
  <si>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</si>
  <si>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 معین</t>
  </si>
  <si>
    <t>تولیدی فولاد سپید فراب کویر</t>
  </si>
  <si>
    <t>سیمان باقران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</si>
  <si>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</si>
  <si>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</si>
  <si>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</si>
  <si>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</si>
  <si>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</si>
  <si>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</si>
  <si>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</si>
  <si>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</si>
  <si>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</si>
  <si>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</si>
  <si>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</si>
  <si>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</si>
  <si>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</si>
  <si>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</si>
  <si>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</si>
  <si>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</si>
  <si>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</si>
  <si>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</si>
  <si>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</si>
  <si>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</si>
  <si>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</si>
  <si>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</si>
  <si>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</si>
  <si>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</si>
  <si>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</si>
  <si>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</si>
  <si>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</si>
  <si>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</si>
  <si>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</si>
  <si>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</si>
  <si>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</si>
  <si>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</si>
  <si>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</si>
  <si>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</si>
  <si>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</si>
  <si>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شعبه آفریقا</t>
  </si>
  <si>
    <t>1403/07/01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</si>
  <si>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</si>
  <si>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</si>
  <si>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</si>
  <si>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</si>
  <si>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</si>
  <si>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</si>
  <si>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</si>
  <si>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</si>
  <si>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</si>
  <si>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</si>
  <si>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</si>
  <si>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</si>
  <si>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</si>
  <si>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</si>
  <si>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</si>
  <si>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1403/04/17</t>
  </si>
  <si>
    <t>1403/03/09</t>
  </si>
  <si>
    <t>1403/04/23</t>
  </si>
  <si>
    <t>1403/04/31</t>
  </si>
  <si>
    <t>1403/02/26</t>
  </si>
  <si>
    <t>1403/02/19</t>
  </si>
  <si>
    <t>1403/02/12</t>
  </si>
  <si>
    <t>1403/03/19</t>
  </si>
  <si>
    <t>1403/03/12</t>
  </si>
  <si>
    <t>1403/03/08</t>
  </si>
  <si>
    <t>1403/03/01</t>
  </si>
  <si>
    <t>1403/04/16</t>
  </si>
  <si>
    <t>1403/02/30</t>
  </si>
  <si>
    <t>1403/03/13</t>
  </si>
  <si>
    <t>1403/02/23</t>
  </si>
  <si>
    <t>1403/04/12</t>
  </si>
  <si>
    <t>1403/06/11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</si>
  <si>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</si>
  <si>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</si>
  <si>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</si>
  <si>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</si>
  <si>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</si>
  <si>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سیمان تامین</t>
  </si>
  <si>
    <t>سپید ماکیان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</si>
  <si>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</si>
  <si>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</si>
  <si>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</si>
  <si>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</si>
  <si>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</si>
  <si>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</si>
  <si>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</si>
  <si>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</si>
  <si>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</si>
  <si>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</si>
  <si>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 درآمد حاصل از سرمایه گذاری ها</t>
  </si>
  <si>
    <t>درآمد ناشی از تغییر قیمت اوراق بهادار</t>
  </si>
  <si>
    <t>ارزش دفتری برابر است با میانگین موزون خالص ارزش فروش هر سهم/ورقه در ابتدای دوره با خرید طی دوره ضربدر تعداد در پایان دوره</t>
  </si>
  <si>
    <t>سود(زیان) حاصل از فروش اوراق بهادار</t>
  </si>
  <si>
    <t>سود سپرده بانکی</t>
  </si>
  <si>
    <t>1-2-درآمد حاصل از سرمایه­گذاری در سهام و حق تقدم سهام:</t>
  </si>
  <si>
    <t>صندوق سرمایه‌گذاری بخشی صنایع مفید-سیمانو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</si>
  <si>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</si>
  <si>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</si>
  <si>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</si>
  <si>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</si>
  <si>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2-2</t>
  </si>
  <si>
    <t>2-1- سرمایه‌گذاری در  سپرده‌ بانکی</t>
  </si>
  <si>
    <t>2-2-درآمد حاصل از سرمایه­گذاری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</si>
</sst>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5" fillId="0" borderId="4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4"/>
  <sheetViews>
    <sheetView rightToLeft="1" workbookViewId="0">
      <selection activeCell="E12" sqref="E12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4.140625" style="1" bestFit="1" customWidth="1"/>
    <col min="18" max="18" width="1.140625" style="1" customWidth="1"/>
    <col min="19" max="19" width="11.285156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/>
      <c r="S2" s="8" t="s">
        <v>0</v>
      </c>
      <c r="T2" s="8" t="s">
        <v>0</v>
      </c>
      <c r="U2" s="8" t="s">
        <v>0</v>
      </c>
      <c r="V2" s="8" t="s">
        <v>0</v>
      </c>
      <c r="W2" s="8" t="s">
        <v>0</v>
      </c>
      <c r="X2" s="8" t="s">
        <v>0</v>
      </c>
      <c r="Y2" s="8" t="s">
        <v>0</v>
      </c>
    </row>
    <row r="3" spans="1:25" ht="24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 t="s">
        <v>1</v>
      </c>
      <c r="R3" s="8"/>
      <c r="S3" s="8" t="s">
        <v>1</v>
      </c>
      <c r="T3" s="8" t="s">
        <v>1</v>
      </c>
      <c r="U3" s="8" t="s">
        <v>1</v>
      </c>
      <c r="V3" s="8" t="s">
        <v>1</v>
      </c>
      <c r="W3" s="8" t="s">
        <v>1</v>
      </c>
      <c r="X3" s="8" t="s">
        <v>1</v>
      </c>
      <c r="Y3" s="8" t="s">
        <v>1</v>
      </c>
    </row>
    <row r="4" spans="1:25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/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</row>
    <row r="5" spans="1:25" ht="25.5">
      <c r="A5" s="9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5"/>
      <c r="Y5" s="5"/>
    </row>
    <row r="6" spans="1:25" ht="25.5">
      <c r="A6" s="9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5"/>
      <c r="Y6" s="5"/>
    </row>
    <row r="7" spans="1:25">
      <c r="Y7" s="3"/>
    </row>
    <row r="8" spans="1:25" ht="24.75" thickBot="1">
      <c r="A8" s="7" t="s">
        <v>3</v>
      </c>
      <c r="C8" s="7" t="s">
        <v>54</v>
      </c>
      <c r="D8" s="7" t="s">
        <v>4</v>
      </c>
      <c r="E8" s="7" t="s">
        <v>4</v>
      </c>
      <c r="F8" s="7" t="s">
        <v>4</v>
      </c>
      <c r="G8" s="7" t="s">
        <v>4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Q8" s="7" t="s">
        <v>6</v>
      </c>
      <c r="R8" s="7"/>
      <c r="S8" s="7" t="s">
        <v>6</v>
      </c>
      <c r="T8" s="7" t="s">
        <v>6</v>
      </c>
      <c r="U8" s="7" t="s">
        <v>6</v>
      </c>
      <c r="V8" s="7" t="s">
        <v>6</v>
      </c>
      <c r="W8" s="7" t="s">
        <v>6</v>
      </c>
      <c r="X8" s="7" t="s">
        <v>6</v>
      </c>
      <c r="Y8" s="7" t="s">
        <v>6</v>
      </c>
    </row>
    <row r="9" spans="1:25" ht="24.75" thickBot="1">
      <c r="A9" s="7" t="s">
        <v>3</v>
      </c>
      <c r="C9" s="7" t="s">
        <v>7</v>
      </c>
      <c r="E9" s="7" t="s">
        <v>8</v>
      </c>
      <c r="G9" s="7" t="s">
        <v>9</v>
      </c>
      <c r="I9" s="7" t="s">
        <v>10</v>
      </c>
      <c r="J9" s="7" t="s">
        <v>10</v>
      </c>
      <c r="K9" s="7" t="s">
        <v>10</v>
      </c>
      <c r="M9" s="7" t="s">
        <v>11</v>
      </c>
      <c r="N9" s="7" t="s">
        <v>11</v>
      </c>
      <c r="O9" s="7" t="s">
        <v>11</v>
      </c>
      <c r="Q9" s="7" t="s">
        <v>7</v>
      </c>
      <c r="R9" s="11"/>
      <c r="S9" s="7" t="s">
        <v>12</v>
      </c>
      <c r="U9" s="7" t="s">
        <v>8</v>
      </c>
      <c r="W9" s="7" t="s">
        <v>9</v>
      </c>
      <c r="Y9" s="7" t="s">
        <v>13</v>
      </c>
    </row>
    <row r="10" spans="1:25" ht="24.75" thickBot="1">
      <c r="A10" s="7" t="s">
        <v>3</v>
      </c>
      <c r="C10" s="7" t="s">
        <v>7</v>
      </c>
      <c r="E10" s="7" t="s">
        <v>8</v>
      </c>
      <c r="G10" s="7" t="s">
        <v>9</v>
      </c>
      <c r="I10" s="7" t="s">
        <v>7</v>
      </c>
      <c r="K10" s="7" t="s">
        <v>8</v>
      </c>
      <c r="M10" s="7" t="s">
        <v>7</v>
      </c>
      <c r="O10" s="7" t="s">
        <v>14</v>
      </c>
      <c r="Q10" s="7" t="s">
        <v>7</v>
      </c>
      <c r="R10" s="11"/>
      <c r="S10" s="7" t="s">
        <v>12</v>
      </c>
      <c r="U10" s="7" t="s">
        <v>8</v>
      </c>
      <c r="W10" s="7" t="s">
        <v>9</v>
      </c>
      <c r="Y10" s="7" t="s">
        <v>13</v>
      </c>
    </row>
    <row r="11" spans="1:25" ht="24">
      <c r="A11" s="2" t="s">
        <v>15</v>
      </c>
      <c r="C11" s="3">
        <v>780000</v>
      </c>
      <c r="E11" s="3">
        <v>1640268008</v>
      </c>
      <c r="G11" s="3">
        <v>2004303015</v>
      </c>
      <c r="I11" s="3">
        <v>0</v>
      </c>
      <c r="K11" s="3">
        <v>0</v>
      </c>
      <c r="M11" s="3">
        <v>0</v>
      </c>
      <c r="O11" s="3">
        <v>0</v>
      </c>
      <c r="Q11" s="3">
        <v>780000</v>
      </c>
      <c r="R11" s="3"/>
      <c r="S11" s="3">
        <v>2155</v>
      </c>
      <c r="U11" s="3">
        <v>1640268008</v>
      </c>
      <c r="W11" s="3">
        <v>1670898645</v>
      </c>
      <c r="Y11" s="13">
        <v>2.339354403216317E-4</v>
      </c>
    </row>
    <row r="12" spans="1:25" ht="24">
      <c r="A12" s="2" t="s">
        <v>17</v>
      </c>
      <c r="C12" s="3">
        <v>400000</v>
      </c>
      <c r="E12" s="3">
        <v>7466773646</v>
      </c>
      <c r="G12" s="3">
        <v>8290377000</v>
      </c>
      <c r="I12" s="3">
        <v>0</v>
      </c>
      <c r="K12" s="3">
        <v>0</v>
      </c>
      <c r="M12" s="3">
        <v>0</v>
      </c>
      <c r="O12" s="3">
        <v>0</v>
      </c>
      <c r="Q12" s="3">
        <v>400000</v>
      </c>
      <c r="R12" s="3"/>
      <c r="S12" s="3">
        <v>21600</v>
      </c>
      <c r="U12" s="3">
        <v>7466773646</v>
      </c>
      <c r="W12" s="3">
        <v>8588592000</v>
      </c>
      <c r="Y12" s="13">
        <v>1.202452379308048E-3</v>
      </c>
    </row>
    <row r="13" spans="1:25" ht="24">
      <c r="A13" s="2" t="s">
        <v>18</v>
      </c>
      <c r="C13" s="3">
        <v>1967262</v>
      </c>
      <c r="E13" s="3">
        <v>69507404069</v>
      </c>
      <c r="G13" s="3">
        <v>67368931453.394997</v>
      </c>
      <c r="I13" s="3">
        <v>0</v>
      </c>
      <c r="K13" s="3">
        <v>0</v>
      </c>
      <c r="M13" s="3">
        <v>-609654</v>
      </c>
      <c r="O13" s="3">
        <v>19898903629</v>
      </c>
      <c r="Q13" s="3">
        <v>1357608</v>
      </c>
      <c r="R13" s="3"/>
      <c r="S13" s="3">
        <v>31950</v>
      </c>
      <c r="U13" s="3">
        <v>47967077005</v>
      </c>
      <c r="W13" s="3">
        <v>43117490925.18</v>
      </c>
      <c r="Y13" s="13">
        <v>6.0366972319532532E-3</v>
      </c>
    </row>
    <row r="14" spans="1:25" ht="24">
      <c r="A14" s="2" t="s">
        <v>19</v>
      </c>
      <c r="C14" s="3">
        <v>17000000</v>
      </c>
      <c r="E14" s="3">
        <v>147777467574</v>
      </c>
      <c r="G14" s="3">
        <v>138570570000</v>
      </c>
      <c r="I14" s="3">
        <v>0</v>
      </c>
      <c r="K14" s="3">
        <v>0</v>
      </c>
      <c r="M14" s="3">
        <v>-70000</v>
      </c>
      <c r="O14" s="3">
        <v>564989839</v>
      </c>
      <c r="Q14" s="3">
        <v>16930000</v>
      </c>
      <c r="R14" s="3"/>
      <c r="S14" s="3">
        <v>8000</v>
      </c>
      <c r="U14" s="3">
        <v>147168972119</v>
      </c>
      <c r="W14" s="3">
        <v>134634132000</v>
      </c>
      <c r="Y14" s="13">
        <v>1.8849554427486346E-2</v>
      </c>
    </row>
    <row r="15" spans="1:25" ht="24">
      <c r="A15" s="2" t="s">
        <v>20</v>
      </c>
      <c r="C15" s="3">
        <v>13900000</v>
      </c>
      <c r="E15" s="3">
        <v>310050428942</v>
      </c>
      <c r="G15" s="3">
        <v>324568259550</v>
      </c>
      <c r="I15" s="3">
        <v>0</v>
      </c>
      <c r="K15" s="3">
        <v>0</v>
      </c>
      <c r="M15" s="3">
        <v>-728726</v>
      </c>
      <c r="O15" s="3">
        <v>16949571495</v>
      </c>
      <c r="Q15" s="3">
        <v>13171274</v>
      </c>
      <c r="R15" s="3"/>
      <c r="S15" s="3">
        <v>23150</v>
      </c>
      <c r="U15" s="3">
        <v>293795622557</v>
      </c>
      <c r="W15" s="3">
        <v>303100748891.05499</v>
      </c>
      <c r="Y15" s="13">
        <v>4.2435851729142597E-2</v>
      </c>
    </row>
    <row r="16" spans="1:25" ht="24">
      <c r="A16" s="2" t="s">
        <v>21</v>
      </c>
      <c r="C16" s="3">
        <v>132206300</v>
      </c>
      <c r="E16" s="3">
        <v>1408549569822</v>
      </c>
      <c r="G16" s="3">
        <v>1205118396962.55</v>
      </c>
      <c r="I16" s="3">
        <v>0</v>
      </c>
      <c r="K16" s="3">
        <v>0</v>
      </c>
      <c r="M16" s="3">
        <v>-433747</v>
      </c>
      <c r="O16" s="3">
        <v>4040277866</v>
      </c>
      <c r="Q16" s="3">
        <v>131772553</v>
      </c>
      <c r="R16" s="3"/>
      <c r="S16" s="3">
        <v>8960</v>
      </c>
      <c r="U16" s="3">
        <v>1403928351694</v>
      </c>
      <c r="W16" s="3">
        <v>1173657016534.46</v>
      </c>
      <c r="Y16" s="13">
        <v>0.16431874654465439</v>
      </c>
    </row>
    <row r="17" spans="1:25" ht="24">
      <c r="A17" s="2" t="s">
        <v>22</v>
      </c>
      <c r="C17" s="3">
        <v>11388521</v>
      </c>
      <c r="E17" s="3">
        <v>308286176351</v>
      </c>
      <c r="G17" s="3">
        <v>326943528585.44397</v>
      </c>
      <c r="I17" s="3">
        <v>0</v>
      </c>
      <c r="K17" s="3">
        <v>0</v>
      </c>
      <c r="M17" s="3">
        <v>-288521</v>
      </c>
      <c r="O17" s="3">
        <v>8449708158</v>
      </c>
      <c r="Q17" s="3">
        <v>11100000</v>
      </c>
      <c r="R17" s="3"/>
      <c r="S17" s="3">
        <v>28270</v>
      </c>
      <c r="U17" s="3">
        <v>300475940412</v>
      </c>
      <c r="W17" s="3">
        <v>311929907850</v>
      </c>
      <c r="Y17" s="13">
        <v>4.3671984869181425E-2</v>
      </c>
    </row>
    <row r="18" spans="1:25" ht="24">
      <c r="A18" s="2" t="s">
        <v>23</v>
      </c>
      <c r="C18" s="3">
        <v>9344871</v>
      </c>
      <c r="E18" s="3">
        <v>213396652768</v>
      </c>
      <c r="G18" s="3">
        <v>263257883957.367</v>
      </c>
      <c r="I18" s="3">
        <v>0</v>
      </c>
      <c r="K18" s="3">
        <v>0</v>
      </c>
      <c r="M18" s="3">
        <v>0</v>
      </c>
      <c r="O18" s="3">
        <v>0</v>
      </c>
      <c r="Q18" s="3">
        <v>9344871</v>
      </c>
      <c r="R18" s="3"/>
      <c r="S18" s="3">
        <v>29480</v>
      </c>
      <c r="U18" s="3">
        <v>213396652768</v>
      </c>
      <c r="W18" s="3">
        <v>273847650637.37399</v>
      </c>
      <c r="Y18" s="13">
        <v>3.8340249376944371E-2</v>
      </c>
    </row>
    <row r="19" spans="1:25" ht="24">
      <c r="A19" s="2" t="s">
        <v>24</v>
      </c>
      <c r="C19" s="3">
        <v>6120501</v>
      </c>
      <c r="E19" s="3">
        <v>96910079252</v>
      </c>
      <c r="G19" s="3">
        <v>88827626678.130005</v>
      </c>
      <c r="I19" s="3">
        <v>0</v>
      </c>
      <c r="K19" s="3">
        <v>0</v>
      </c>
      <c r="M19" s="3">
        <v>-434501</v>
      </c>
      <c r="O19" s="3">
        <v>5592736943</v>
      </c>
      <c r="Q19" s="3">
        <v>5686000</v>
      </c>
      <c r="R19" s="3"/>
      <c r="S19" s="3">
        <v>12860</v>
      </c>
      <c r="U19" s="3">
        <v>90030327691</v>
      </c>
      <c r="W19" s="3">
        <v>72686884338</v>
      </c>
      <c r="Y19" s="13">
        <v>1.0176582729359712E-2</v>
      </c>
    </row>
    <row r="20" spans="1:25" ht="24">
      <c r="A20" s="2" t="s">
        <v>25</v>
      </c>
      <c r="C20" s="3">
        <v>3239031</v>
      </c>
      <c r="E20" s="3">
        <v>171080519708</v>
      </c>
      <c r="G20" s="3">
        <v>118390529809.27299</v>
      </c>
      <c r="I20" s="3">
        <v>0</v>
      </c>
      <c r="K20" s="3">
        <v>0</v>
      </c>
      <c r="M20" s="3">
        <v>-414166</v>
      </c>
      <c r="O20" s="3">
        <v>14800827722</v>
      </c>
      <c r="Q20" s="3">
        <v>2824865</v>
      </c>
      <c r="R20" s="3"/>
      <c r="S20" s="3">
        <v>34720</v>
      </c>
      <c r="U20" s="3">
        <v>149204923430</v>
      </c>
      <c r="W20" s="3">
        <v>97495740888.839996</v>
      </c>
      <c r="Y20" s="13">
        <v>1.36499656293123E-2</v>
      </c>
    </row>
    <row r="21" spans="1:25" ht="24">
      <c r="A21" s="2" t="s">
        <v>26</v>
      </c>
      <c r="C21" s="3">
        <v>26449704</v>
      </c>
      <c r="E21" s="3">
        <v>149747193865</v>
      </c>
      <c r="G21" s="3">
        <v>158542739415.03601</v>
      </c>
      <c r="I21" s="3">
        <v>0</v>
      </c>
      <c r="K21" s="3">
        <v>0</v>
      </c>
      <c r="M21" s="3">
        <v>0</v>
      </c>
      <c r="O21" s="3">
        <v>0</v>
      </c>
      <c r="Q21" s="3">
        <v>26449704</v>
      </c>
      <c r="R21" s="3"/>
      <c r="S21" s="3">
        <v>5480</v>
      </c>
      <c r="U21" s="3">
        <v>149747193865</v>
      </c>
      <c r="W21" s="3">
        <v>144081958871.37601</v>
      </c>
      <c r="Y21" s="13">
        <v>2.0172304640882974E-2</v>
      </c>
    </row>
    <row r="22" spans="1:25" ht="24">
      <c r="A22" s="2" t="s">
        <v>27</v>
      </c>
      <c r="C22" s="3">
        <v>224000</v>
      </c>
      <c r="E22" s="3">
        <v>5979627283</v>
      </c>
      <c r="G22" s="3">
        <v>4788680803.1999998</v>
      </c>
      <c r="I22" s="3">
        <v>0</v>
      </c>
      <c r="K22" s="3">
        <v>0</v>
      </c>
      <c r="M22" s="3">
        <v>-59991</v>
      </c>
      <c r="O22" s="3">
        <v>1283327309</v>
      </c>
      <c r="Q22" s="3">
        <v>164009</v>
      </c>
      <c r="R22" s="3"/>
      <c r="S22" s="3">
        <v>21430</v>
      </c>
      <c r="U22" s="3">
        <v>4378181655</v>
      </c>
      <c r="W22" s="3">
        <v>3493800328.4235001</v>
      </c>
      <c r="Y22" s="13">
        <v>4.8915218207362481E-4</v>
      </c>
    </row>
    <row r="23" spans="1:25" ht="24">
      <c r="A23" s="2" t="s">
        <v>28</v>
      </c>
      <c r="C23" s="3">
        <v>24500000</v>
      </c>
      <c r="E23" s="3">
        <v>894017227611</v>
      </c>
      <c r="G23" s="3">
        <v>857268720000</v>
      </c>
      <c r="I23" s="3">
        <v>0</v>
      </c>
      <c r="K23" s="3">
        <v>0</v>
      </c>
      <c r="M23" s="3">
        <v>-149857</v>
      </c>
      <c r="O23" s="3">
        <v>5203344074</v>
      </c>
      <c r="Q23" s="3">
        <v>24350143</v>
      </c>
      <c r="R23" s="3"/>
      <c r="S23" s="3">
        <v>34080</v>
      </c>
      <c r="U23" s="3">
        <v>888548870889</v>
      </c>
      <c r="W23" s="3">
        <v>824915248843.03198</v>
      </c>
      <c r="Y23" s="13">
        <v>0.11549288913698477</v>
      </c>
    </row>
    <row r="24" spans="1:25" ht="24">
      <c r="A24" s="2" t="s">
        <v>29</v>
      </c>
      <c r="C24" s="3">
        <v>1341847</v>
      </c>
      <c r="E24" s="3">
        <v>62951716712</v>
      </c>
      <c r="G24" s="3">
        <v>54288224521.245003</v>
      </c>
      <c r="I24" s="3">
        <v>0</v>
      </c>
      <c r="K24" s="3">
        <v>0</v>
      </c>
      <c r="M24" s="3">
        <v>0</v>
      </c>
      <c r="O24" s="3">
        <v>0</v>
      </c>
      <c r="Q24" s="3">
        <v>1341847</v>
      </c>
      <c r="R24" s="3"/>
      <c r="S24" s="3">
        <v>39950</v>
      </c>
      <c r="U24" s="3">
        <v>62951716712</v>
      </c>
      <c r="W24" s="3">
        <v>53287827263.482498</v>
      </c>
      <c r="Y24" s="13">
        <v>7.4606029348152523E-3</v>
      </c>
    </row>
    <row r="25" spans="1:25" ht="24">
      <c r="A25" s="2" t="s">
        <v>30</v>
      </c>
      <c r="C25" s="3">
        <v>1000000</v>
      </c>
      <c r="E25" s="3">
        <v>18717353600</v>
      </c>
      <c r="G25" s="3">
        <v>11242705500</v>
      </c>
      <c r="I25" s="3">
        <v>0</v>
      </c>
      <c r="K25" s="3">
        <v>0</v>
      </c>
      <c r="M25" s="3">
        <v>0</v>
      </c>
      <c r="O25" s="3">
        <v>0</v>
      </c>
      <c r="Q25" s="3">
        <v>1000000</v>
      </c>
      <c r="R25" s="3"/>
      <c r="S25" s="3">
        <v>10630</v>
      </c>
      <c r="U25" s="3">
        <v>18717353600</v>
      </c>
      <c r="W25" s="3">
        <v>10566751500</v>
      </c>
      <c r="Y25" s="13">
        <v>1.4794061101903414E-3</v>
      </c>
    </row>
    <row r="26" spans="1:25" ht="24">
      <c r="A26" s="2" t="s">
        <v>31</v>
      </c>
      <c r="C26" s="3">
        <v>32190000</v>
      </c>
      <c r="E26" s="3">
        <v>93472662208</v>
      </c>
      <c r="G26" s="3">
        <v>78556242622.5</v>
      </c>
      <c r="I26" s="3">
        <v>0</v>
      </c>
      <c r="K26" s="3">
        <v>0</v>
      </c>
      <c r="M26" s="3">
        <v>-1625497</v>
      </c>
      <c r="O26" s="3">
        <v>3548362828</v>
      </c>
      <c r="Q26" s="3">
        <v>30564503</v>
      </c>
      <c r="R26" s="3"/>
      <c r="S26" s="3">
        <v>2196</v>
      </c>
      <c r="U26" s="3">
        <v>88752577328</v>
      </c>
      <c r="W26" s="3">
        <v>66720286678.901398</v>
      </c>
      <c r="Y26" s="13">
        <v>9.3412246693241503E-3</v>
      </c>
    </row>
    <row r="27" spans="1:25" ht="24">
      <c r="A27" s="2" t="s">
        <v>32</v>
      </c>
      <c r="C27" s="3">
        <v>119158163</v>
      </c>
      <c r="E27" s="3">
        <v>697107539527</v>
      </c>
      <c r="G27" s="3">
        <v>685820705475.56799</v>
      </c>
      <c r="I27" s="3">
        <v>0</v>
      </c>
      <c r="K27" s="3">
        <v>0</v>
      </c>
      <c r="M27" s="3">
        <v>-2478691</v>
      </c>
      <c r="O27" s="3">
        <v>13794685104</v>
      </c>
      <c r="Q27" s="3">
        <v>116679472</v>
      </c>
      <c r="R27" s="3"/>
      <c r="S27" s="3">
        <v>5090</v>
      </c>
      <c r="U27" s="3">
        <v>682606525576</v>
      </c>
      <c r="W27" s="3">
        <v>590364816330.74402</v>
      </c>
      <c r="Y27" s="13">
        <v>8.2654476782301672E-2</v>
      </c>
    </row>
    <row r="28" spans="1:25" ht="24">
      <c r="A28" s="2" t="s">
        <v>33</v>
      </c>
      <c r="C28" s="3">
        <v>6000641</v>
      </c>
      <c r="E28" s="3">
        <v>208879554862</v>
      </c>
      <c r="G28" s="3">
        <v>208534204024.30801</v>
      </c>
      <c r="I28" s="3">
        <v>0</v>
      </c>
      <c r="K28" s="3">
        <v>0</v>
      </c>
      <c r="M28" s="3">
        <v>-445641</v>
      </c>
      <c r="O28" s="3">
        <v>15244744699</v>
      </c>
      <c r="Q28" s="3">
        <v>5555000</v>
      </c>
      <c r="R28" s="3"/>
      <c r="S28" s="3">
        <v>32700</v>
      </c>
      <c r="U28" s="3">
        <v>193366996482</v>
      </c>
      <c r="W28" s="3">
        <v>180567691425</v>
      </c>
      <c r="Y28" s="13">
        <v>2.5280517479483559E-2</v>
      </c>
    </row>
    <row r="29" spans="1:25" ht="24">
      <c r="A29" s="2" t="s">
        <v>34</v>
      </c>
      <c r="C29" s="3">
        <v>22850572</v>
      </c>
      <c r="E29" s="3">
        <v>167546040965</v>
      </c>
      <c r="G29" s="3">
        <v>156708101955.44299</v>
      </c>
      <c r="I29" s="3">
        <v>0</v>
      </c>
      <c r="K29" s="3">
        <v>0</v>
      </c>
      <c r="M29" s="3">
        <v>-1126368</v>
      </c>
      <c r="O29" s="3">
        <v>7945277446</v>
      </c>
      <c r="Q29" s="3">
        <v>21724204</v>
      </c>
      <c r="R29" s="3"/>
      <c r="S29" s="3">
        <v>6880</v>
      </c>
      <c r="U29" s="3">
        <v>159287232429</v>
      </c>
      <c r="W29" s="3">
        <v>148573221505.056</v>
      </c>
      <c r="Y29" s="13">
        <v>2.0801107294445495E-2</v>
      </c>
    </row>
    <row r="30" spans="1:25" ht="24">
      <c r="A30" s="2" t="s">
        <v>35</v>
      </c>
      <c r="C30" s="3">
        <v>11143881</v>
      </c>
      <c r="E30" s="3">
        <v>185177566218</v>
      </c>
      <c r="G30" s="3">
        <v>187100240196.965</v>
      </c>
      <c r="I30" s="3">
        <v>0</v>
      </c>
      <c r="K30" s="3">
        <v>0</v>
      </c>
      <c r="M30" s="3">
        <v>-125609</v>
      </c>
      <c r="O30" s="3">
        <v>2058617858</v>
      </c>
      <c r="Q30" s="3">
        <v>11018272</v>
      </c>
      <c r="R30" s="3"/>
      <c r="S30" s="3">
        <v>16500</v>
      </c>
      <c r="U30" s="3">
        <v>183090324902</v>
      </c>
      <c r="W30" s="3">
        <v>180719769146.39999</v>
      </c>
      <c r="Y30" s="13">
        <v>2.5301809236961056E-2</v>
      </c>
    </row>
    <row r="31" spans="1:25" ht="24">
      <c r="A31" s="2" t="s">
        <v>36</v>
      </c>
      <c r="C31" s="3">
        <v>7776377</v>
      </c>
      <c r="E31" s="3">
        <v>259349235074</v>
      </c>
      <c r="G31" s="3">
        <v>352261001365.65399</v>
      </c>
      <c r="I31" s="3">
        <v>0</v>
      </c>
      <c r="K31" s="3">
        <v>0</v>
      </c>
      <c r="M31" s="3">
        <v>-221779</v>
      </c>
      <c r="O31" s="3">
        <v>9807154407</v>
      </c>
      <c r="Q31" s="3">
        <v>7554598</v>
      </c>
      <c r="R31" s="3"/>
      <c r="S31" s="3">
        <v>42740</v>
      </c>
      <c r="U31" s="3">
        <v>251952703982</v>
      </c>
      <c r="W31" s="3">
        <v>320962361584.80603</v>
      </c>
      <c r="Y31" s="13">
        <v>4.4936580449505582E-2</v>
      </c>
    </row>
    <row r="32" spans="1:25" ht="24">
      <c r="A32" s="2" t="s">
        <v>37</v>
      </c>
      <c r="C32" s="3">
        <v>11938130</v>
      </c>
      <c r="E32" s="3">
        <v>340266989233</v>
      </c>
      <c r="G32" s="3">
        <v>375830997666.255</v>
      </c>
      <c r="I32" s="3">
        <v>0</v>
      </c>
      <c r="K32" s="3">
        <v>0</v>
      </c>
      <c r="M32" s="3">
        <v>-562215</v>
      </c>
      <c r="O32" s="3">
        <v>17231748623</v>
      </c>
      <c r="Q32" s="3">
        <v>11375915</v>
      </c>
      <c r="R32" s="3"/>
      <c r="S32" s="3">
        <v>29750</v>
      </c>
      <c r="U32" s="3">
        <v>324242435506</v>
      </c>
      <c r="W32" s="3">
        <v>336419792096.06299</v>
      </c>
      <c r="Y32" s="13">
        <v>4.7100709808107051E-2</v>
      </c>
    </row>
    <row r="33" spans="1:25" ht="24">
      <c r="A33" s="2" t="s">
        <v>38</v>
      </c>
      <c r="C33" s="3">
        <v>9100000</v>
      </c>
      <c r="E33" s="3">
        <v>423090165532</v>
      </c>
      <c r="G33" s="3">
        <v>486847916100</v>
      </c>
      <c r="I33" s="3">
        <v>0</v>
      </c>
      <c r="K33" s="3">
        <v>0</v>
      </c>
      <c r="M33" s="3">
        <v>-123766</v>
      </c>
      <c r="O33" s="3">
        <v>6727332911</v>
      </c>
      <c r="Q33" s="3">
        <v>8976234</v>
      </c>
      <c r="R33" s="3"/>
      <c r="S33" s="3">
        <v>55120</v>
      </c>
      <c r="U33" s="3">
        <v>417335860326</v>
      </c>
      <c r="W33" s="3">
        <v>491826136472.42401</v>
      </c>
      <c r="Y33" s="13">
        <v>6.8858493686409949E-2</v>
      </c>
    </row>
    <row r="34" spans="1:25" ht="24">
      <c r="A34" s="2" t="s">
        <v>39</v>
      </c>
      <c r="C34" s="3">
        <v>20000000</v>
      </c>
      <c r="E34" s="3">
        <v>61970745328</v>
      </c>
      <c r="G34" s="3">
        <v>53082270000</v>
      </c>
      <c r="I34" s="3">
        <v>0</v>
      </c>
      <c r="K34" s="3">
        <v>0</v>
      </c>
      <c r="M34" s="3">
        <v>0</v>
      </c>
      <c r="O34" s="3">
        <v>0</v>
      </c>
      <c r="Q34" s="3">
        <v>20000000</v>
      </c>
      <c r="R34" s="3"/>
      <c r="S34" s="3">
        <v>2791</v>
      </c>
      <c r="U34" s="3">
        <v>61970745328</v>
      </c>
      <c r="W34" s="3">
        <v>55487871000</v>
      </c>
      <c r="Y34" s="13">
        <v>7.7686217376128752E-3</v>
      </c>
    </row>
    <row r="35" spans="1:25" ht="24">
      <c r="A35" s="2" t="s">
        <v>40</v>
      </c>
      <c r="C35" s="3">
        <v>11400000</v>
      </c>
      <c r="E35" s="3">
        <v>110640721276</v>
      </c>
      <c r="G35" s="3">
        <v>97456662000</v>
      </c>
      <c r="I35" s="3">
        <v>0</v>
      </c>
      <c r="K35" s="3">
        <v>0</v>
      </c>
      <c r="M35" s="3">
        <v>-3400000</v>
      </c>
      <c r="O35" s="3">
        <v>28144510442</v>
      </c>
      <c r="Q35" s="3">
        <v>8000000</v>
      </c>
      <c r="R35" s="3"/>
      <c r="S35" s="3">
        <v>8120</v>
      </c>
      <c r="U35" s="3">
        <v>77642611440</v>
      </c>
      <c r="W35" s="3">
        <v>64573488000</v>
      </c>
      <c r="Y35" s="13">
        <v>9.040660481464213E-3</v>
      </c>
    </row>
    <row r="36" spans="1:25" ht="24">
      <c r="A36" s="2" t="s">
        <v>41</v>
      </c>
      <c r="C36" s="3">
        <v>4500000</v>
      </c>
      <c r="E36" s="3">
        <v>193704591200</v>
      </c>
      <c r="G36" s="3">
        <v>189441078750</v>
      </c>
      <c r="I36" s="3">
        <v>48836892</v>
      </c>
      <c r="K36" s="3">
        <v>21615040160</v>
      </c>
      <c r="M36" s="3">
        <v>-545777</v>
      </c>
      <c r="O36" s="3">
        <v>23855245648</v>
      </c>
      <c r="Q36" s="3">
        <v>52791115</v>
      </c>
      <c r="R36" s="3"/>
      <c r="S36" s="3">
        <v>3723</v>
      </c>
      <c r="U36" s="3">
        <v>191816330875</v>
      </c>
      <c r="W36" s="3">
        <v>195371900284.18701</v>
      </c>
      <c r="Y36" s="13">
        <v>2.7353192042031495E-2</v>
      </c>
    </row>
    <row r="37" spans="1:25" ht="24">
      <c r="A37" s="2" t="s">
        <v>42</v>
      </c>
      <c r="C37" s="3">
        <v>1550000</v>
      </c>
      <c r="E37" s="3">
        <v>61594803561</v>
      </c>
      <c r="G37" s="3">
        <v>64080936225</v>
      </c>
      <c r="I37" s="3">
        <v>15965000</v>
      </c>
      <c r="K37" s="3">
        <v>0</v>
      </c>
      <c r="M37" s="3">
        <v>0</v>
      </c>
      <c r="O37" s="3">
        <v>0</v>
      </c>
      <c r="Q37" s="3">
        <v>17515000</v>
      </c>
      <c r="R37" s="3"/>
      <c r="S37" s="3">
        <v>3535</v>
      </c>
      <c r="U37" s="3">
        <v>61594803561</v>
      </c>
      <c r="W37" s="3">
        <v>61547127626.25</v>
      </c>
      <c r="Y37" s="13">
        <v>8.6169525870783484E-3</v>
      </c>
    </row>
    <row r="38" spans="1:25" ht="24">
      <c r="A38" s="2" t="s">
        <v>43</v>
      </c>
      <c r="C38" s="3">
        <v>370000</v>
      </c>
      <c r="E38" s="3">
        <v>92771540831</v>
      </c>
      <c r="G38" s="3">
        <v>63592360650</v>
      </c>
      <c r="I38" s="3">
        <v>0</v>
      </c>
      <c r="K38" s="3">
        <v>0</v>
      </c>
      <c r="M38" s="3">
        <v>0</v>
      </c>
      <c r="O38" s="3">
        <v>0</v>
      </c>
      <c r="Q38" s="3">
        <v>370000</v>
      </c>
      <c r="R38" s="3"/>
      <c r="S38" s="3">
        <v>162720</v>
      </c>
      <c r="U38" s="3">
        <v>92771540831</v>
      </c>
      <c r="W38" s="3">
        <v>59848171920</v>
      </c>
      <c r="Y38" s="13">
        <v>8.379088996478247E-3</v>
      </c>
    </row>
    <row r="39" spans="1:25" ht="24">
      <c r="A39" s="2" t="s">
        <v>44</v>
      </c>
      <c r="C39" s="3">
        <v>19600000</v>
      </c>
      <c r="E39" s="3">
        <v>439763973116</v>
      </c>
      <c r="G39" s="3">
        <v>517673406600</v>
      </c>
      <c r="I39" s="3">
        <v>0</v>
      </c>
      <c r="K39" s="3">
        <v>0</v>
      </c>
      <c r="M39" s="3">
        <v>-528417</v>
      </c>
      <c r="O39" s="3">
        <v>13893799764</v>
      </c>
      <c r="Q39" s="3">
        <v>19071583</v>
      </c>
      <c r="R39" s="3"/>
      <c r="S39" s="3">
        <v>25720</v>
      </c>
      <c r="U39" s="3">
        <v>427907913983</v>
      </c>
      <c r="W39" s="3">
        <v>487602514127.17798</v>
      </c>
      <c r="Y39" s="13">
        <v>6.8267162215740515E-2</v>
      </c>
    </row>
    <row r="40" spans="1:25" ht="24">
      <c r="A40" s="2" t="s">
        <v>45</v>
      </c>
      <c r="C40" s="3">
        <v>2100000</v>
      </c>
      <c r="E40" s="3">
        <v>58630379485</v>
      </c>
      <c r="G40" s="3">
        <v>77843061450</v>
      </c>
      <c r="I40" s="3">
        <v>0</v>
      </c>
      <c r="K40" s="3">
        <v>0</v>
      </c>
      <c r="M40" s="3">
        <v>-191165</v>
      </c>
      <c r="O40" s="3">
        <v>6994922213</v>
      </c>
      <c r="Q40" s="3">
        <v>1908835</v>
      </c>
      <c r="R40" s="3"/>
      <c r="S40" s="3">
        <v>36770</v>
      </c>
      <c r="U40" s="3">
        <v>53293200205</v>
      </c>
      <c r="W40" s="3">
        <v>69770245165.447495</v>
      </c>
      <c r="Y40" s="13">
        <v>9.7682364355063285E-3</v>
      </c>
    </row>
    <row r="41" spans="1:25" ht="24.75" thickBot="1">
      <c r="A41" s="2" t="s">
        <v>46</v>
      </c>
      <c r="C41" s="3">
        <v>3684111</v>
      </c>
      <c r="E41" s="3">
        <v>238905135843</v>
      </c>
      <c r="G41" s="3">
        <v>228813664911.08401</v>
      </c>
      <c r="I41" s="3">
        <v>0</v>
      </c>
      <c r="K41" s="3">
        <v>0</v>
      </c>
      <c r="M41" s="3">
        <v>-14111</v>
      </c>
      <c r="O41" s="3">
        <v>875551827</v>
      </c>
      <c r="Q41" s="3">
        <v>3670000</v>
      </c>
      <c r="R41" s="3"/>
      <c r="S41" s="3">
        <v>61980</v>
      </c>
      <c r="U41" s="3">
        <v>237990073738</v>
      </c>
      <c r="W41" s="3">
        <v>226113173730</v>
      </c>
      <c r="Y41" s="13">
        <v>3.1657147498045372E-2</v>
      </c>
    </row>
    <row r="42" spans="1:25" ht="23.25" thickBot="1">
      <c r="A42" s="1" t="s">
        <v>47</v>
      </c>
      <c r="C42" s="1" t="s">
        <v>47</v>
      </c>
      <c r="E42" s="4">
        <f>SUM(E11:E41)</f>
        <v>7498950103470</v>
      </c>
      <c r="G42" s="4">
        <f>SUM(G11:G41)</f>
        <v>7453114327243.418</v>
      </c>
      <c r="I42" s="1" t="s">
        <v>47</v>
      </c>
      <c r="K42" s="4">
        <f>SUM(K11:K41)</f>
        <v>21615040160</v>
      </c>
      <c r="M42" s="1" t="s">
        <v>47</v>
      </c>
      <c r="O42" s="4">
        <f>SUM(O11:O41)</f>
        <v>226905640805</v>
      </c>
      <c r="Q42" s="1" t="s">
        <v>47</v>
      </c>
      <c r="S42" s="1" t="s">
        <v>47</v>
      </c>
      <c r="U42" s="4">
        <f>SUM(U11:U41)</f>
        <v>7285040102543</v>
      </c>
      <c r="W42" s="4">
        <f>SUM(W11:W41)</f>
        <v>6993543216608.6797</v>
      </c>
      <c r="Y42" s="14">
        <f>SUM(Y11:Y41)</f>
        <v>0.97913635676310684</v>
      </c>
    </row>
    <row r="43" spans="1:25" ht="23.25" thickTop="1">
      <c r="G43" s="3"/>
      <c r="W43" s="3"/>
    </row>
    <row r="44" spans="1:25">
      <c r="G44" s="3"/>
      <c r="W44" s="3"/>
    </row>
  </sheetData>
  <mergeCells count="23"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3"/>
  <sheetViews>
    <sheetView rightToLeft="1" tabSelected="1" workbookViewId="0">
      <selection activeCell="A6" sqref="A6"/>
    </sheetView>
  </sheetViews>
  <sheetFormatPr defaultRowHeight="22.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</row>
    <row r="3" spans="1:12" ht="24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</row>
    <row r="4" spans="1:12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</row>
    <row r="5" spans="1:12" ht="25.5">
      <c r="A5" s="9" t="s">
        <v>116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7" spans="1:12" ht="24.75" thickBot="1">
      <c r="A7" s="7" t="s">
        <v>49</v>
      </c>
      <c r="C7" s="7" t="s">
        <v>54</v>
      </c>
      <c r="E7" s="7" t="s">
        <v>5</v>
      </c>
      <c r="F7" s="7" t="s">
        <v>5</v>
      </c>
      <c r="G7" s="7" t="s">
        <v>5</v>
      </c>
      <c r="I7" s="7" t="s">
        <v>6</v>
      </c>
      <c r="J7" s="7" t="s">
        <v>6</v>
      </c>
      <c r="K7" s="7" t="s">
        <v>6</v>
      </c>
    </row>
    <row r="8" spans="1:12" ht="24.75" thickBot="1">
      <c r="A8" s="7" t="s">
        <v>49</v>
      </c>
      <c r="C8" s="7" t="s">
        <v>50</v>
      </c>
      <c r="E8" s="7" t="s">
        <v>51</v>
      </c>
      <c r="G8" s="7" t="s">
        <v>52</v>
      </c>
      <c r="I8" s="7" t="s">
        <v>50</v>
      </c>
      <c r="K8" s="7" t="s">
        <v>48</v>
      </c>
    </row>
    <row r="9" spans="1:12" ht="24">
      <c r="A9" s="2" t="s">
        <v>53</v>
      </c>
      <c r="C9" s="3">
        <v>29565504341</v>
      </c>
      <c r="E9" s="3">
        <v>311014824099</v>
      </c>
      <c r="F9" s="3"/>
      <c r="G9" s="3">
        <v>338183733333</v>
      </c>
      <c r="I9" s="3">
        <v>2396595107</v>
      </c>
      <c r="K9" s="13">
        <v>3.3553712746515097E-4</v>
      </c>
    </row>
    <row r="12" spans="1:12">
      <c r="I12" s="3"/>
    </row>
    <row r="13" spans="1:12">
      <c r="K13" s="3"/>
    </row>
  </sheetData>
  <mergeCells count="13">
    <mergeCell ref="A2:K2"/>
    <mergeCell ref="A3:K3"/>
    <mergeCell ref="A4:K4"/>
    <mergeCell ref="A5:L5"/>
    <mergeCell ref="C8"/>
    <mergeCell ref="C7"/>
    <mergeCell ref="E8"/>
    <mergeCell ref="G8"/>
    <mergeCell ref="E7:G7"/>
    <mergeCell ref="A7:A8"/>
    <mergeCell ref="I8"/>
    <mergeCell ref="K8"/>
    <mergeCell ref="I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C8" sqref="C8"/>
    </sheetView>
  </sheetViews>
  <sheetFormatPr defaultRowHeight="22.5"/>
  <cols>
    <col min="1" max="1" width="48" style="1" bestFit="1" customWidth="1"/>
    <col min="2" max="2" width="1" style="1" customWidth="1"/>
    <col min="3" max="3" width="22.5703125" style="1" customWidth="1"/>
    <col min="4" max="4" width="1" style="1" customWidth="1"/>
    <col min="5" max="5" width="21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8" t="s">
        <v>110</v>
      </c>
      <c r="B2" s="8" t="s">
        <v>0</v>
      </c>
      <c r="C2" s="8"/>
      <c r="D2" s="8"/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</row>
    <row r="3" spans="1:11" ht="24">
      <c r="A3" s="8" t="s">
        <v>55</v>
      </c>
      <c r="B3" s="8" t="s">
        <v>55</v>
      </c>
      <c r="C3" s="8"/>
      <c r="D3" s="8"/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</row>
    <row r="4" spans="1:11" ht="24">
      <c r="A4" s="8" t="s">
        <v>2</v>
      </c>
      <c r="B4" s="8" t="s">
        <v>2</v>
      </c>
      <c r="C4" s="8"/>
      <c r="D4" s="8"/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</row>
    <row r="5" spans="1:11" ht="25.5">
      <c r="A5" s="9" t="s">
        <v>104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7" spans="1:11" ht="24.75" thickBot="1">
      <c r="A7" s="7" t="s">
        <v>59</v>
      </c>
      <c r="C7" s="20" t="s">
        <v>113</v>
      </c>
      <c r="E7" s="7" t="s">
        <v>50</v>
      </c>
      <c r="G7" s="7" t="s">
        <v>97</v>
      </c>
      <c r="I7" s="7" t="s">
        <v>13</v>
      </c>
    </row>
    <row r="8" spans="1:11">
      <c r="A8" s="19" t="s">
        <v>111</v>
      </c>
      <c r="C8" s="21" t="s">
        <v>114</v>
      </c>
      <c r="E8" s="3">
        <v>-254280509983</v>
      </c>
      <c r="G8" s="13">
        <f>E8/$E$10</f>
        <v>1.0008141904031937</v>
      </c>
      <c r="I8" s="13">
        <v>-3.5600736912490688E-2</v>
      </c>
    </row>
    <row r="9" spans="1:11" ht="23.25" thickBot="1">
      <c r="A9" s="19" t="s">
        <v>112</v>
      </c>
      <c r="C9" s="21" t="s">
        <v>115</v>
      </c>
      <c r="E9" s="3">
        <v>206864324</v>
      </c>
      <c r="G9" s="13">
        <f>E9/$E$10</f>
        <v>-8.1419040319372169E-4</v>
      </c>
      <c r="I9" s="13">
        <v>2.8962197597435171E-5</v>
      </c>
    </row>
    <row r="10" spans="1:11" ht="23.25" thickBot="1">
      <c r="A10" s="1" t="s">
        <v>47</v>
      </c>
      <c r="E10" s="4">
        <f>SUM(E8:E9)</f>
        <v>-254073645659</v>
      </c>
      <c r="G10" s="18">
        <f>SUM(G8:G9)</f>
        <v>1</v>
      </c>
      <c r="I10" s="14">
        <f>SUM(I8:I9)</f>
        <v>-3.5571774714893256E-2</v>
      </c>
    </row>
    <row r="11" spans="1:11" ht="23.25" thickTop="1"/>
    <row r="12" spans="1:11">
      <c r="I12" s="3"/>
    </row>
  </sheetData>
  <mergeCells count="8">
    <mergeCell ref="A7"/>
    <mergeCell ref="E7"/>
    <mergeCell ref="G7"/>
    <mergeCell ref="I7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5"/>
  <sheetViews>
    <sheetView rightToLeft="1" workbookViewId="0">
      <selection activeCell="I43" sqref="I43"/>
    </sheetView>
  </sheetViews>
  <sheetFormatPr defaultRowHeight="22.5"/>
  <cols>
    <col min="1" max="1" width="40" style="17" bestFit="1" customWidth="1"/>
    <col min="2" max="2" width="1" style="1" customWidth="1"/>
    <col min="3" max="3" width="17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</row>
    <row r="3" spans="1:21" ht="24">
      <c r="A3" s="8" t="s">
        <v>55</v>
      </c>
      <c r="B3" s="8" t="s">
        <v>55</v>
      </c>
      <c r="C3" s="8" t="s">
        <v>55</v>
      </c>
      <c r="D3" s="8" t="s">
        <v>55</v>
      </c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  <c r="J3" s="8" t="s">
        <v>55</v>
      </c>
      <c r="K3" s="8" t="s">
        <v>55</v>
      </c>
      <c r="L3" s="8" t="s">
        <v>55</v>
      </c>
      <c r="M3" s="8" t="s">
        <v>55</v>
      </c>
      <c r="N3" s="8" t="s">
        <v>55</v>
      </c>
      <c r="O3" s="8" t="s">
        <v>55</v>
      </c>
      <c r="P3" s="8" t="s">
        <v>55</v>
      </c>
      <c r="Q3" s="8" t="s">
        <v>55</v>
      </c>
      <c r="R3" s="8" t="s">
        <v>55</v>
      </c>
      <c r="S3" s="8" t="s">
        <v>55</v>
      </c>
      <c r="T3" s="8" t="s">
        <v>55</v>
      </c>
      <c r="U3" s="8" t="s">
        <v>55</v>
      </c>
    </row>
    <row r="4" spans="1:21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</row>
    <row r="5" spans="1:21" ht="25.5">
      <c r="A5" s="9" t="s">
        <v>109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"/>
      <c r="U5" s="5"/>
    </row>
    <row r="7" spans="1:21" ht="24">
      <c r="A7" s="15" t="s">
        <v>3</v>
      </c>
      <c r="C7" s="7" t="s">
        <v>57</v>
      </c>
      <c r="D7" s="7" t="s">
        <v>57</v>
      </c>
      <c r="E7" s="7" t="s">
        <v>57</v>
      </c>
      <c r="F7" s="7" t="s">
        <v>57</v>
      </c>
      <c r="G7" s="7" t="s">
        <v>57</v>
      </c>
      <c r="H7" s="7" t="s">
        <v>57</v>
      </c>
      <c r="I7" s="7" t="s">
        <v>57</v>
      </c>
      <c r="J7" s="7" t="s">
        <v>57</v>
      </c>
      <c r="K7" s="7" t="s">
        <v>57</v>
      </c>
      <c r="M7" s="7" t="s">
        <v>58</v>
      </c>
      <c r="N7" s="7" t="s">
        <v>58</v>
      </c>
      <c r="O7" s="7" t="s">
        <v>58</v>
      </c>
      <c r="P7" s="7" t="s">
        <v>58</v>
      </c>
      <c r="Q7" s="7" t="s">
        <v>58</v>
      </c>
      <c r="R7" s="7" t="s">
        <v>58</v>
      </c>
      <c r="S7" s="7" t="s">
        <v>58</v>
      </c>
      <c r="T7" s="7" t="s">
        <v>58</v>
      </c>
      <c r="U7" s="7" t="s">
        <v>58</v>
      </c>
    </row>
    <row r="8" spans="1:21" ht="24.75" thickBot="1">
      <c r="A8" s="15" t="s">
        <v>3</v>
      </c>
      <c r="C8" s="7" t="s">
        <v>94</v>
      </c>
      <c r="E8" s="7" t="s">
        <v>95</v>
      </c>
      <c r="G8" s="7" t="s">
        <v>96</v>
      </c>
      <c r="I8" s="7" t="s">
        <v>50</v>
      </c>
      <c r="K8" s="7" t="s">
        <v>97</v>
      </c>
      <c r="M8" s="7" t="s">
        <v>94</v>
      </c>
      <c r="O8" s="7" t="s">
        <v>95</v>
      </c>
      <c r="Q8" s="7" t="s">
        <v>96</v>
      </c>
      <c r="S8" s="7" t="s">
        <v>50</v>
      </c>
      <c r="U8" s="7" t="s">
        <v>97</v>
      </c>
    </row>
    <row r="9" spans="1:21" ht="24">
      <c r="A9" s="16" t="s">
        <v>20</v>
      </c>
      <c r="C9" s="3">
        <v>0</v>
      </c>
      <c r="E9" s="3">
        <v>-5212704273</v>
      </c>
      <c r="G9" s="3">
        <v>694765110</v>
      </c>
      <c r="I9" s="3">
        <v>-4517939163</v>
      </c>
      <c r="K9" s="13">
        <v>1.7767540120562319E-2</v>
      </c>
      <c r="M9" s="3">
        <v>27400350000</v>
      </c>
      <c r="O9" s="3">
        <v>9305126334</v>
      </c>
      <c r="Q9" s="3">
        <v>1133515164</v>
      </c>
      <c r="S9" s="3">
        <v>37838991498</v>
      </c>
      <c r="U9" s="13">
        <v>9.4264944263078743E-2</v>
      </c>
    </row>
    <row r="10" spans="1:21" ht="24">
      <c r="A10" s="16" t="s">
        <v>45</v>
      </c>
      <c r="C10" s="3">
        <v>0</v>
      </c>
      <c r="E10" s="3">
        <v>-2735637004</v>
      </c>
      <c r="G10" s="3">
        <v>1657742933</v>
      </c>
      <c r="I10" s="3">
        <v>-1077894071</v>
      </c>
      <c r="K10" s="13">
        <v>4.2389960247919238E-3</v>
      </c>
      <c r="M10" s="3">
        <v>0</v>
      </c>
      <c r="O10" s="3">
        <v>16477044960</v>
      </c>
      <c r="Q10" s="3">
        <v>17029791569</v>
      </c>
      <c r="S10" s="3">
        <v>33506836529</v>
      </c>
      <c r="U10" s="13">
        <v>8.347262843950852E-2</v>
      </c>
    </row>
    <row r="11" spans="1:21" ht="24">
      <c r="A11" s="16" t="s">
        <v>18</v>
      </c>
      <c r="C11" s="3">
        <v>0</v>
      </c>
      <c r="E11" s="3">
        <v>-2711113463</v>
      </c>
      <c r="G11" s="3">
        <v>-1641423435</v>
      </c>
      <c r="I11" s="3">
        <v>-4352536898</v>
      </c>
      <c r="K11" s="13">
        <v>1.7117068462270232E-2</v>
      </c>
      <c r="M11" s="3">
        <v>0</v>
      </c>
      <c r="O11" s="3">
        <v>-4849586079</v>
      </c>
      <c r="Q11" s="3">
        <v>-1792238412</v>
      </c>
      <c r="S11" s="3">
        <v>-6641824491</v>
      </c>
      <c r="U11" s="13">
        <v>-1.6546191921694285E-2</v>
      </c>
    </row>
    <row r="12" spans="1:21" ht="24">
      <c r="A12" s="16" t="s">
        <v>44</v>
      </c>
      <c r="C12" s="3">
        <v>0</v>
      </c>
      <c r="E12" s="3">
        <v>-18214833339</v>
      </c>
      <c r="G12" s="3">
        <v>2037740631</v>
      </c>
      <c r="I12" s="3">
        <v>-16177092708</v>
      </c>
      <c r="K12" s="13">
        <v>6.3619082363337728E-2</v>
      </c>
      <c r="M12" s="3">
        <v>0</v>
      </c>
      <c r="O12" s="3">
        <v>59694600144</v>
      </c>
      <c r="Q12" s="3">
        <v>2037740631</v>
      </c>
      <c r="S12" s="3">
        <v>61732340775</v>
      </c>
      <c r="U12" s="13">
        <v>0.15378833927675728</v>
      </c>
    </row>
    <row r="13" spans="1:21" ht="24">
      <c r="A13" s="16" t="s">
        <v>32</v>
      </c>
      <c r="C13" s="3">
        <v>0</v>
      </c>
      <c r="E13" s="3">
        <v>-80954875193</v>
      </c>
      <c r="G13" s="3">
        <v>-706328847</v>
      </c>
      <c r="I13" s="3">
        <v>-81661204040</v>
      </c>
      <c r="K13" s="13">
        <v>0.32114613914160972</v>
      </c>
      <c r="M13" s="3">
        <v>81392881921</v>
      </c>
      <c r="O13" s="3">
        <v>-92241709245</v>
      </c>
      <c r="Q13" s="3">
        <v>-1339710312</v>
      </c>
      <c r="S13" s="3">
        <v>-12188537636</v>
      </c>
      <c r="U13" s="13">
        <v>-3.0364229473893511E-2</v>
      </c>
    </row>
    <row r="14" spans="1:21" ht="24">
      <c r="A14" s="16" t="s">
        <v>40</v>
      </c>
      <c r="C14" s="3">
        <v>0</v>
      </c>
      <c r="E14" s="3">
        <v>114935836</v>
      </c>
      <c r="G14" s="3">
        <v>-4853599394</v>
      </c>
      <c r="I14" s="3">
        <v>-4738663558</v>
      </c>
      <c r="K14" s="13">
        <v>1.8635575169787116E-2</v>
      </c>
      <c r="M14" s="3">
        <v>0</v>
      </c>
      <c r="O14" s="3">
        <v>-13069123440</v>
      </c>
      <c r="Q14" s="3">
        <v>-5358691158</v>
      </c>
      <c r="S14" s="3">
        <v>-18427814598</v>
      </c>
      <c r="U14" s="13">
        <v>-4.5907590218482279E-2</v>
      </c>
    </row>
    <row r="15" spans="1:21" ht="24">
      <c r="A15" s="16" t="s">
        <v>21</v>
      </c>
      <c r="C15" s="3">
        <v>0</v>
      </c>
      <c r="E15" s="3">
        <v>-26840162299</v>
      </c>
      <c r="G15" s="3">
        <v>-580940262</v>
      </c>
      <c r="I15" s="3">
        <v>-27421102561</v>
      </c>
      <c r="K15" s="13">
        <v>0.10783800363949736</v>
      </c>
      <c r="M15" s="3">
        <v>177439005000</v>
      </c>
      <c r="O15" s="3">
        <v>-230271335159</v>
      </c>
      <c r="Q15" s="3">
        <v>7895614828</v>
      </c>
      <c r="S15" s="3">
        <v>-44936715331</v>
      </c>
      <c r="U15" s="13">
        <v>-0.11194687803099733</v>
      </c>
    </row>
    <row r="16" spans="1:21" ht="24">
      <c r="A16" s="16" t="s">
        <v>24</v>
      </c>
      <c r="C16" s="3">
        <v>0</v>
      </c>
      <c r="E16" s="3">
        <v>-9260990779</v>
      </c>
      <c r="G16" s="3">
        <v>-1287014618</v>
      </c>
      <c r="I16" s="3">
        <v>-10548005397</v>
      </c>
      <c r="K16" s="13">
        <v>4.1481769081339305E-2</v>
      </c>
      <c r="M16" s="3">
        <v>13465102200</v>
      </c>
      <c r="O16" s="3">
        <v>-17343443353</v>
      </c>
      <c r="Q16" s="3">
        <v>-1287014618</v>
      </c>
      <c r="S16" s="3">
        <v>-5165355771</v>
      </c>
      <c r="U16" s="13">
        <v>-1.2867995540473723E-2</v>
      </c>
    </row>
    <row r="17" spans="1:21" ht="24">
      <c r="A17" s="16" t="s">
        <v>28</v>
      </c>
      <c r="C17" s="3">
        <v>0</v>
      </c>
      <c r="E17" s="3">
        <v>-26885114434</v>
      </c>
      <c r="G17" s="3">
        <v>-265012648</v>
      </c>
      <c r="I17" s="3">
        <v>-27150127082</v>
      </c>
      <c r="K17" s="13">
        <v>0.10677234792322514</v>
      </c>
      <c r="M17" s="3">
        <v>156062667300</v>
      </c>
      <c r="O17" s="3">
        <v>-63633622045</v>
      </c>
      <c r="Q17" s="3">
        <v>-544338227</v>
      </c>
      <c r="S17" s="3">
        <v>91884707028</v>
      </c>
      <c r="U17" s="13">
        <v>0.22890427159195162</v>
      </c>
    </row>
    <row r="18" spans="1:21" ht="24">
      <c r="A18" s="16" t="s">
        <v>25</v>
      </c>
      <c r="C18" s="3">
        <v>0</v>
      </c>
      <c r="E18" s="3">
        <v>980807357</v>
      </c>
      <c r="G18" s="3">
        <v>-7074768556</v>
      </c>
      <c r="I18" s="3">
        <v>-6093961199</v>
      </c>
      <c r="K18" s="13">
        <v>2.3965506437781697E-2</v>
      </c>
      <c r="M18" s="3">
        <v>21702847700</v>
      </c>
      <c r="O18" s="3">
        <v>-51709182541</v>
      </c>
      <c r="Q18" s="3">
        <v>-7077815232</v>
      </c>
      <c r="S18" s="3">
        <v>-37084150073</v>
      </c>
      <c r="U18" s="13">
        <v>-9.2384474355236487E-2</v>
      </c>
    </row>
    <row r="19" spans="1:21" ht="24">
      <c r="A19" s="16" t="s">
        <v>27</v>
      </c>
      <c r="C19" s="3">
        <v>0</v>
      </c>
      <c r="E19" s="3">
        <v>306565153</v>
      </c>
      <c r="G19" s="3">
        <v>-318118319</v>
      </c>
      <c r="I19" s="3">
        <v>-11553166</v>
      </c>
      <c r="K19" s="13">
        <v>4.543472875987385E-5</v>
      </c>
      <c r="M19" s="3">
        <v>850800000</v>
      </c>
      <c r="O19" s="3">
        <v>-884381326</v>
      </c>
      <c r="Q19" s="3">
        <v>-318118319</v>
      </c>
      <c r="S19" s="3">
        <v>-351699645</v>
      </c>
      <c r="U19" s="13">
        <v>-8.7615832559971628E-4</v>
      </c>
    </row>
    <row r="20" spans="1:21" ht="24">
      <c r="A20" s="16" t="s">
        <v>36</v>
      </c>
      <c r="C20" s="3">
        <v>0</v>
      </c>
      <c r="E20" s="3">
        <v>-23902108688</v>
      </c>
      <c r="G20" s="3">
        <v>2410623315</v>
      </c>
      <c r="I20" s="3">
        <v>-21491485373</v>
      </c>
      <c r="K20" s="13">
        <v>8.4518807101798016E-2</v>
      </c>
      <c r="M20" s="3">
        <v>21304130400</v>
      </c>
      <c r="O20" s="3">
        <v>69009657602</v>
      </c>
      <c r="Q20" s="3">
        <v>5940769923</v>
      </c>
      <c r="S20" s="3">
        <v>96254557925</v>
      </c>
      <c r="U20" s="13">
        <v>0.23979049595830243</v>
      </c>
    </row>
    <row r="21" spans="1:21" ht="24">
      <c r="A21" s="16" t="s">
        <v>37</v>
      </c>
      <c r="C21" s="3">
        <v>0</v>
      </c>
      <c r="E21" s="3">
        <v>-23386651842</v>
      </c>
      <c r="G21" s="3">
        <v>1207194896</v>
      </c>
      <c r="I21" s="3">
        <v>-22179456946</v>
      </c>
      <c r="K21" s="13">
        <v>8.7224368660747204E-2</v>
      </c>
      <c r="M21" s="3">
        <v>0</v>
      </c>
      <c r="O21" s="3">
        <v>12177356590</v>
      </c>
      <c r="Q21" s="3">
        <v>1692540836</v>
      </c>
      <c r="S21" s="3">
        <v>13869897426</v>
      </c>
      <c r="U21" s="13">
        <v>3.4552852918017518E-2</v>
      </c>
    </row>
    <row r="22" spans="1:21" ht="24">
      <c r="A22" s="16" t="s">
        <v>46</v>
      </c>
      <c r="C22" s="3">
        <v>0</v>
      </c>
      <c r="E22" s="3">
        <v>-1785429076</v>
      </c>
      <c r="G22" s="3">
        <v>-39510278</v>
      </c>
      <c r="I22" s="3">
        <v>-1824939354</v>
      </c>
      <c r="K22" s="13">
        <v>7.1768746811228549E-3</v>
      </c>
      <c r="M22" s="3">
        <v>21695130000</v>
      </c>
      <c r="O22" s="3">
        <v>-11876900008</v>
      </c>
      <c r="Q22" s="3">
        <v>-39510278</v>
      </c>
      <c r="S22" s="3">
        <v>9778719714</v>
      </c>
      <c r="U22" s="13">
        <v>2.4360862494266028E-2</v>
      </c>
    </row>
    <row r="23" spans="1:21" ht="24">
      <c r="A23" s="16" t="s">
        <v>38</v>
      </c>
      <c r="C23" s="3">
        <v>0</v>
      </c>
      <c r="E23" s="3">
        <v>10732525578</v>
      </c>
      <c r="G23" s="3">
        <v>973027705</v>
      </c>
      <c r="I23" s="3">
        <v>11705553283</v>
      </c>
      <c r="K23" s="13">
        <v>-4.603401685714166E-2</v>
      </c>
      <c r="M23" s="3">
        <v>29200000000</v>
      </c>
      <c r="O23" s="3">
        <v>74490276146</v>
      </c>
      <c r="Q23" s="3">
        <v>5281553350</v>
      </c>
      <c r="S23" s="3">
        <v>108971829496</v>
      </c>
      <c r="U23" s="13">
        <v>0.27147191368007534</v>
      </c>
    </row>
    <row r="24" spans="1:21" ht="24">
      <c r="A24" s="16" t="s">
        <v>41</v>
      </c>
      <c r="C24" s="3">
        <v>0</v>
      </c>
      <c r="E24" s="3">
        <v>7819081859</v>
      </c>
      <c r="G24" s="3">
        <v>351945163</v>
      </c>
      <c r="I24" s="3">
        <v>8171027022</v>
      </c>
      <c r="K24" s="13">
        <v>-3.2133909997845593E-2</v>
      </c>
      <c r="M24" s="3">
        <v>11300000000</v>
      </c>
      <c r="O24" s="3">
        <v>3555569409</v>
      </c>
      <c r="Q24" s="3">
        <v>351945163</v>
      </c>
      <c r="S24" s="3">
        <v>15207514572</v>
      </c>
      <c r="U24" s="13">
        <v>3.7885140611776294E-2</v>
      </c>
    </row>
    <row r="25" spans="1:21" ht="24">
      <c r="A25" s="16" t="s">
        <v>22</v>
      </c>
      <c r="C25" s="3">
        <v>0</v>
      </c>
      <c r="E25" s="3">
        <v>-7203384796</v>
      </c>
      <c r="G25" s="3">
        <v>639472219</v>
      </c>
      <c r="I25" s="3">
        <v>-6563912577</v>
      </c>
      <c r="K25" s="13">
        <v>2.5813667659541947E-2</v>
      </c>
      <c r="M25" s="3">
        <v>35042700000</v>
      </c>
      <c r="O25" s="3">
        <v>11453967438</v>
      </c>
      <c r="Q25" s="3">
        <v>639472219</v>
      </c>
      <c r="S25" s="3">
        <v>47136139657</v>
      </c>
      <c r="U25" s="13">
        <v>0.1174261099897087</v>
      </c>
    </row>
    <row r="26" spans="1:21" ht="24">
      <c r="A26" s="16" t="s">
        <v>35</v>
      </c>
      <c r="C26" s="3">
        <v>0</v>
      </c>
      <c r="E26" s="3">
        <v>-4293229733</v>
      </c>
      <c r="G26" s="3">
        <v>-28623458</v>
      </c>
      <c r="I26" s="3">
        <v>-4321853191</v>
      </c>
      <c r="K26" s="13">
        <v>1.6996399729137475E-2</v>
      </c>
      <c r="M26" s="3">
        <v>0</v>
      </c>
      <c r="O26" s="3">
        <v>-2370555755</v>
      </c>
      <c r="Q26" s="3">
        <v>-28623458</v>
      </c>
      <c r="S26" s="3">
        <v>-2399179213</v>
      </c>
      <c r="U26" s="13">
        <v>-5.9768637016273506E-3</v>
      </c>
    </row>
    <row r="27" spans="1:21" ht="24">
      <c r="A27" s="16" t="s">
        <v>34</v>
      </c>
      <c r="C27" s="3">
        <v>0</v>
      </c>
      <c r="E27" s="3">
        <v>123928080</v>
      </c>
      <c r="G27" s="3">
        <v>-313531090</v>
      </c>
      <c r="I27" s="3">
        <v>-189603010</v>
      </c>
      <c r="K27" s="13">
        <v>7.4564507524652979E-4</v>
      </c>
      <c r="M27" s="3">
        <v>0</v>
      </c>
      <c r="O27" s="3">
        <v>-10714010923</v>
      </c>
      <c r="Q27" s="3">
        <v>-485671252</v>
      </c>
      <c r="S27" s="3">
        <v>-11199682175</v>
      </c>
      <c r="U27" s="13">
        <v>-2.7900781024948116E-2</v>
      </c>
    </row>
    <row r="28" spans="1:21" ht="24">
      <c r="A28" s="16" t="s">
        <v>19</v>
      </c>
      <c r="C28" s="3">
        <v>0</v>
      </c>
      <c r="E28" s="3">
        <v>-3327942545</v>
      </c>
      <c r="G28" s="3">
        <v>-43505616</v>
      </c>
      <c r="I28" s="3">
        <v>-3371448161</v>
      </c>
      <c r="K28" s="13">
        <v>1.325877536278891E-2</v>
      </c>
      <c r="M28" s="3">
        <v>0</v>
      </c>
      <c r="O28" s="3">
        <v>-12534840119</v>
      </c>
      <c r="Q28" s="3">
        <v>-43505616</v>
      </c>
      <c r="S28" s="3">
        <v>-12578345735</v>
      </c>
      <c r="U28" s="13">
        <v>-3.1335324031936208E-2</v>
      </c>
    </row>
    <row r="29" spans="1:21" ht="24">
      <c r="A29" s="16" t="s">
        <v>33</v>
      </c>
      <c r="C29" s="3">
        <v>0</v>
      </c>
      <c r="E29" s="3">
        <v>-12453954219</v>
      </c>
      <c r="G29" s="3">
        <v>-267813681</v>
      </c>
      <c r="I29" s="3">
        <v>-12721767900</v>
      </c>
      <c r="K29" s="13">
        <v>5.0030448266957295E-2</v>
      </c>
      <c r="M29" s="3">
        <v>22463668800</v>
      </c>
      <c r="O29" s="3">
        <v>-12799305057</v>
      </c>
      <c r="Q29" s="3">
        <v>-267813681</v>
      </c>
      <c r="S29" s="3">
        <v>9396550062</v>
      </c>
      <c r="U29" s="13">
        <v>2.340879692595604E-2</v>
      </c>
    </row>
    <row r="30" spans="1:21" ht="24">
      <c r="A30" s="16" t="s">
        <v>31</v>
      </c>
      <c r="C30" s="3">
        <v>0</v>
      </c>
      <c r="E30" s="3">
        <v>-7115871063</v>
      </c>
      <c r="G30" s="3">
        <v>-1171722052</v>
      </c>
      <c r="I30" s="3">
        <v>-8287593115</v>
      </c>
      <c r="K30" s="13">
        <v>3.2592325363646903E-2</v>
      </c>
      <c r="M30" s="3">
        <v>12876000000</v>
      </c>
      <c r="O30" s="3">
        <v>-22032290649</v>
      </c>
      <c r="Q30" s="3">
        <v>-1171722052</v>
      </c>
      <c r="S30" s="3">
        <v>-10328012701</v>
      </c>
      <c r="U30" s="13">
        <v>-2.5729267696249062E-2</v>
      </c>
    </row>
    <row r="31" spans="1:21" ht="24">
      <c r="A31" s="16" t="s">
        <v>15</v>
      </c>
      <c r="C31" s="3">
        <v>0</v>
      </c>
      <c r="E31" s="3">
        <v>-333404370</v>
      </c>
      <c r="G31" s="3">
        <v>0</v>
      </c>
      <c r="I31" s="3">
        <v>-333404370</v>
      </c>
      <c r="K31" s="13">
        <v>1.3111676157259943E-3</v>
      </c>
      <c r="M31" s="3">
        <v>249600000</v>
      </c>
      <c r="O31" s="3">
        <v>30630637</v>
      </c>
      <c r="Q31" s="3">
        <v>958028003</v>
      </c>
      <c r="S31" s="3">
        <v>1238258640</v>
      </c>
      <c r="U31" s="13">
        <v>3.0847646055536448E-3</v>
      </c>
    </row>
    <row r="32" spans="1:21" ht="24">
      <c r="A32" s="16" t="s">
        <v>93</v>
      </c>
      <c r="C32" s="3">
        <v>0</v>
      </c>
      <c r="E32" s="3">
        <v>0</v>
      </c>
      <c r="G32" s="3">
        <v>0</v>
      </c>
      <c r="I32" s="3">
        <v>0</v>
      </c>
      <c r="K32" s="13">
        <v>0</v>
      </c>
      <c r="M32" s="3">
        <v>0</v>
      </c>
      <c r="O32" s="3">
        <v>0</v>
      </c>
      <c r="Q32" s="3">
        <v>7622972</v>
      </c>
      <c r="S32" s="3">
        <v>7622972</v>
      </c>
      <c r="U32" s="13">
        <v>1.8990438229226876E-5</v>
      </c>
    </row>
    <row r="33" spans="1:21" ht="24">
      <c r="A33" s="16" t="s">
        <v>16</v>
      </c>
      <c r="C33" s="3">
        <v>0</v>
      </c>
      <c r="E33" s="3">
        <v>0</v>
      </c>
      <c r="G33" s="3">
        <v>0</v>
      </c>
      <c r="I33" s="3">
        <v>0</v>
      </c>
      <c r="K33" s="13">
        <v>0</v>
      </c>
      <c r="M33" s="3">
        <v>0</v>
      </c>
      <c r="O33" s="3">
        <v>0</v>
      </c>
      <c r="Q33" s="3">
        <v>20672416</v>
      </c>
      <c r="S33" s="3">
        <v>20672416</v>
      </c>
      <c r="U33" s="13">
        <v>5.149936784457313E-5</v>
      </c>
    </row>
    <row r="34" spans="1:21" ht="24">
      <c r="A34" s="16" t="s">
        <v>87</v>
      </c>
      <c r="C34" s="3">
        <v>0</v>
      </c>
      <c r="E34" s="3">
        <v>0</v>
      </c>
      <c r="G34" s="3">
        <v>0</v>
      </c>
      <c r="I34" s="3">
        <v>0</v>
      </c>
      <c r="K34" s="13">
        <v>0</v>
      </c>
      <c r="M34" s="3">
        <v>1125000000</v>
      </c>
      <c r="O34" s="3">
        <v>0</v>
      </c>
      <c r="Q34" s="3">
        <v>-127415552</v>
      </c>
      <c r="S34" s="3">
        <v>997584448</v>
      </c>
      <c r="U34" s="13">
        <v>2.4851942048562409E-3</v>
      </c>
    </row>
    <row r="35" spans="1:21" ht="24">
      <c r="A35" s="16" t="s">
        <v>23</v>
      </c>
      <c r="C35" s="3">
        <v>0</v>
      </c>
      <c r="E35" s="3">
        <v>10589766680</v>
      </c>
      <c r="G35" s="3">
        <v>0</v>
      </c>
      <c r="I35" s="3">
        <v>10589766680</v>
      </c>
      <c r="K35" s="13">
        <v>-4.1646002207200161E-2</v>
      </c>
      <c r="M35" s="3">
        <v>0</v>
      </c>
      <c r="O35" s="3">
        <v>60450997869</v>
      </c>
      <c r="Q35" s="3">
        <v>54635035</v>
      </c>
      <c r="S35" s="3">
        <v>60505632904</v>
      </c>
      <c r="U35" s="13">
        <v>0.15073235008388974</v>
      </c>
    </row>
    <row r="36" spans="1:21" ht="24">
      <c r="A36" s="16" t="s">
        <v>39</v>
      </c>
      <c r="C36" s="3">
        <v>0</v>
      </c>
      <c r="E36" s="3">
        <v>2405601000</v>
      </c>
      <c r="G36" s="3">
        <v>0</v>
      </c>
      <c r="I36" s="3">
        <v>2405601000</v>
      </c>
      <c r="K36" s="13">
        <v>-9.4604222720837995E-3</v>
      </c>
      <c r="M36" s="3">
        <v>7585609200</v>
      </c>
      <c r="O36" s="3">
        <v>-6482874328</v>
      </c>
      <c r="Q36" s="3">
        <v>-436429641</v>
      </c>
      <c r="S36" s="3">
        <v>666305231</v>
      </c>
      <c r="U36" s="13">
        <v>1.659907491607767E-3</v>
      </c>
    </row>
    <row r="37" spans="1:21" ht="24">
      <c r="A37" s="16" t="s">
        <v>42</v>
      </c>
      <c r="C37" s="3">
        <v>0</v>
      </c>
      <c r="E37" s="3">
        <v>-2533808598</v>
      </c>
      <c r="G37" s="3">
        <v>0</v>
      </c>
      <c r="I37" s="3">
        <v>-2533808598</v>
      </c>
      <c r="K37" s="13">
        <v>9.9646197743169483E-3</v>
      </c>
      <c r="M37" s="3">
        <v>5700000000</v>
      </c>
      <c r="O37" s="3">
        <v>-47675934</v>
      </c>
      <c r="Q37" s="3">
        <v>0</v>
      </c>
      <c r="S37" s="3">
        <v>5652324066</v>
      </c>
      <c r="U37" s="13">
        <v>1.4081136730784987E-2</v>
      </c>
    </row>
    <row r="38" spans="1:21" ht="24">
      <c r="A38" s="16" t="s">
        <v>30</v>
      </c>
      <c r="C38" s="3">
        <v>0</v>
      </c>
      <c r="E38" s="3">
        <v>-675954000</v>
      </c>
      <c r="G38" s="3">
        <v>0</v>
      </c>
      <c r="I38" s="3">
        <v>-675954000</v>
      </c>
      <c r="K38" s="13">
        <v>2.6583004731475139E-3</v>
      </c>
      <c r="M38" s="3">
        <v>1000000000</v>
      </c>
      <c r="O38" s="3">
        <v>-8150602100</v>
      </c>
      <c r="Q38" s="3">
        <v>0</v>
      </c>
      <c r="S38" s="3">
        <v>-7150602100</v>
      </c>
      <c r="U38" s="13">
        <v>-1.7813664733627509E-2</v>
      </c>
    </row>
    <row r="39" spans="1:21" ht="24">
      <c r="A39" s="16" t="s">
        <v>43</v>
      </c>
      <c r="C39" s="3">
        <v>0</v>
      </c>
      <c r="E39" s="3">
        <v>-3744188730</v>
      </c>
      <c r="G39" s="3">
        <v>0</v>
      </c>
      <c r="I39" s="3">
        <v>-3744188730</v>
      </c>
      <c r="K39" s="13">
        <v>1.4724639061996213E-2</v>
      </c>
      <c r="M39" s="3">
        <v>3410197200</v>
      </c>
      <c r="O39" s="3">
        <v>-32923368911</v>
      </c>
      <c r="Q39" s="3">
        <v>0</v>
      </c>
      <c r="S39" s="3">
        <v>-29513171711</v>
      </c>
      <c r="U39" s="13">
        <v>-7.3523563293465002E-2</v>
      </c>
    </row>
    <row r="40" spans="1:21" ht="24">
      <c r="A40" s="16" t="s">
        <v>29</v>
      </c>
      <c r="C40" s="3">
        <v>0</v>
      </c>
      <c r="E40" s="3">
        <v>-1000397257</v>
      </c>
      <c r="G40" s="3">
        <v>0</v>
      </c>
      <c r="I40" s="3">
        <v>-1000397257</v>
      </c>
      <c r="K40" s="13">
        <v>3.934227035594989E-3</v>
      </c>
      <c r="M40" s="3">
        <v>7916897300</v>
      </c>
      <c r="O40" s="3">
        <v>-9663889448</v>
      </c>
      <c r="Q40" s="3">
        <v>0</v>
      </c>
      <c r="S40" s="3">
        <v>-1746992148</v>
      </c>
      <c r="U40" s="13">
        <v>-4.3521275525527803E-3</v>
      </c>
    </row>
    <row r="41" spans="1:21" ht="24">
      <c r="A41" s="16" t="s">
        <v>26</v>
      </c>
      <c r="C41" s="3">
        <v>0</v>
      </c>
      <c r="E41" s="3">
        <v>-14460780543</v>
      </c>
      <c r="G41" s="3">
        <v>0</v>
      </c>
      <c r="I41" s="3">
        <v>-14460780543</v>
      </c>
      <c r="K41" s="13">
        <v>5.6869402000046247E-2</v>
      </c>
      <c r="M41" s="3">
        <v>11000077800</v>
      </c>
      <c r="O41" s="3">
        <v>-5665234997</v>
      </c>
      <c r="Q41" s="3">
        <v>0</v>
      </c>
      <c r="S41" s="3">
        <v>5334842803</v>
      </c>
      <c r="U41" s="13">
        <v>1.3290223644138672E-2</v>
      </c>
    </row>
    <row r="42" spans="1:21" ht="24.75" thickBot="1">
      <c r="A42" s="16" t="s">
        <v>17</v>
      </c>
      <c r="C42" s="3">
        <v>0</v>
      </c>
      <c r="E42" s="3">
        <v>298215000</v>
      </c>
      <c r="G42" s="3">
        <v>0</v>
      </c>
      <c r="I42" s="3">
        <v>298215000</v>
      </c>
      <c r="K42" s="13">
        <v>-1.1727796205062561E-3</v>
      </c>
      <c r="M42" s="3">
        <v>0</v>
      </c>
      <c r="O42" s="3">
        <v>1121818354</v>
      </c>
      <c r="Q42" s="3">
        <v>0</v>
      </c>
      <c r="S42" s="3">
        <v>1121818354</v>
      </c>
      <c r="U42" s="13">
        <v>2.7946871844800121E-3</v>
      </c>
    </row>
    <row r="43" spans="1:21" ht="23.25" thickBot="1">
      <c r="A43" s="17" t="s">
        <v>47</v>
      </c>
      <c r="C43" s="4">
        <f>SUM(C9:C42)</f>
        <v>0</v>
      </c>
      <c r="E43" s="4">
        <f>SUM(E9:E42)</f>
        <v>-245661109701</v>
      </c>
      <c r="G43" s="4">
        <f>SUM(G9:G42)</f>
        <v>-8619400282</v>
      </c>
      <c r="I43" s="4">
        <f>SUM(I9:I42)</f>
        <v>-254280509983</v>
      </c>
      <c r="K43" s="18">
        <f>SUM(K9:K42)</f>
        <v>1</v>
      </c>
      <c r="M43" s="4">
        <f>SUM(M9:M42)</f>
        <v>670182664821</v>
      </c>
      <c r="O43" s="4">
        <f>SUM(O9:O42)</f>
        <v>-291496885934</v>
      </c>
      <c r="Q43" s="4">
        <f>SUM(Q9:Q42)</f>
        <v>22725284301</v>
      </c>
      <c r="S43" s="4">
        <f>SUM(S9:S42)</f>
        <v>401411063188</v>
      </c>
      <c r="U43" s="18">
        <f>SUM(U9:U42)</f>
        <v>0.99999999999999989</v>
      </c>
    </row>
    <row r="44" spans="1:21">
      <c r="E44" s="3"/>
      <c r="M44" s="3"/>
      <c r="O44" s="3"/>
      <c r="Q44" s="3"/>
    </row>
    <row r="45" spans="1:21">
      <c r="E45" s="3"/>
      <c r="M45" s="3"/>
      <c r="O45" s="3"/>
      <c r="Q45" s="3"/>
    </row>
  </sheetData>
  <mergeCells count="17">
    <mergeCell ref="G8"/>
    <mergeCell ref="I8"/>
    <mergeCell ref="S8"/>
    <mergeCell ref="U8"/>
    <mergeCell ref="M7:U7"/>
    <mergeCell ref="A2:U2"/>
    <mergeCell ref="A3:U3"/>
    <mergeCell ref="A4:U4"/>
    <mergeCell ref="A5:S5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"/>
  <sheetViews>
    <sheetView rightToLeft="1" workbookViewId="0">
      <selection activeCell="G10" sqref="G10"/>
    </sheetView>
  </sheetViews>
  <sheetFormatPr defaultRowHeight="22.5"/>
  <cols>
    <col min="1" max="1" width="26.710937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</row>
    <row r="3" spans="1:9" ht="24">
      <c r="A3" s="8" t="s">
        <v>55</v>
      </c>
      <c r="B3" s="8" t="s">
        <v>55</v>
      </c>
      <c r="C3" s="8" t="s">
        <v>55</v>
      </c>
      <c r="D3" s="8" t="s">
        <v>55</v>
      </c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</row>
    <row r="4" spans="1:9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</row>
    <row r="5" spans="1:9" ht="25.5">
      <c r="A5" s="9" t="s">
        <v>117</v>
      </c>
      <c r="B5" s="9"/>
      <c r="C5" s="9"/>
      <c r="D5" s="9"/>
      <c r="E5" s="9"/>
      <c r="F5" s="9"/>
      <c r="G5" s="9"/>
      <c r="H5" s="9"/>
      <c r="I5" s="5"/>
    </row>
    <row r="7" spans="1:9" ht="24.75" thickBot="1">
      <c r="A7" s="7" t="s">
        <v>98</v>
      </c>
      <c r="B7" s="7" t="s">
        <v>98</v>
      </c>
      <c r="C7" s="7" t="s">
        <v>57</v>
      </c>
      <c r="D7" s="7" t="s">
        <v>57</v>
      </c>
      <c r="E7" s="7" t="s">
        <v>57</v>
      </c>
      <c r="G7" s="7" t="s">
        <v>58</v>
      </c>
      <c r="H7" s="7" t="s">
        <v>58</v>
      </c>
      <c r="I7" s="7" t="s">
        <v>58</v>
      </c>
    </row>
    <row r="8" spans="1:9" ht="24.75" thickBot="1">
      <c r="A8" s="7" t="s">
        <v>99</v>
      </c>
      <c r="C8" s="7" t="s">
        <v>100</v>
      </c>
      <c r="E8" s="7" t="s">
        <v>101</v>
      </c>
      <c r="G8" s="7" t="s">
        <v>100</v>
      </c>
      <c r="I8" s="7" t="s">
        <v>101</v>
      </c>
    </row>
    <row r="9" spans="1:9" ht="24">
      <c r="A9" s="2" t="s">
        <v>53</v>
      </c>
      <c r="C9" s="3">
        <v>206864324</v>
      </c>
      <c r="E9" s="12">
        <v>1</v>
      </c>
      <c r="G9" s="3">
        <v>107637377807</v>
      </c>
      <c r="I9" s="12">
        <v>1</v>
      </c>
    </row>
  </sheetData>
  <mergeCells count="12">
    <mergeCell ref="G8"/>
    <mergeCell ref="I8"/>
    <mergeCell ref="G7:I7"/>
    <mergeCell ref="A2:I2"/>
    <mergeCell ref="A3:I3"/>
    <mergeCell ref="A4:I4"/>
    <mergeCell ref="A5:H5"/>
    <mergeCell ref="A8"/>
    <mergeCell ref="A7:B7"/>
    <mergeCell ref="C8"/>
    <mergeCell ref="E8"/>
    <mergeCell ref="C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workbookViewId="0">
      <selection activeCell="O28" sqref="O28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</row>
    <row r="3" spans="1:19" ht="24">
      <c r="A3" s="8" t="s">
        <v>55</v>
      </c>
      <c r="B3" s="8" t="s">
        <v>55</v>
      </c>
      <c r="C3" s="8" t="s">
        <v>55</v>
      </c>
      <c r="D3" s="8" t="s">
        <v>55</v>
      </c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  <c r="J3" s="8" t="s">
        <v>55</v>
      </c>
      <c r="K3" s="8" t="s">
        <v>55</v>
      </c>
      <c r="L3" s="8" t="s">
        <v>55</v>
      </c>
      <c r="M3" s="8" t="s">
        <v>55</v>
      </c>
      <c r="N3" s="8" t="s">
        <v>55</v>
      </c>
      <c r="O3" s="8" t="s">
        <v>55</v>
      </c>
      <c r="P3" s="8" t="s">
        <v>55</v>
      </c>
      <c r="Q3" s="8" t="s">
        <v>55</v>
      </c>
      <c r="R3" s="8" t="s">
        <v>55</v>
      </c>
      <c r="S3" s="8" t="s">
        <v>55</v>
      </c>
    </row>
    <row r="4" spans="1:19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</row>
    <row r="5" spans="1:19" ht="25.5">
      <c r="A5" s="9" t="s">
        <v>94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4">
      <c r="A6" s="7" t="s">
        <v>3</v>
      </c>
      <c r="C6" s="7" t="s">
        <v>63</v>
      </c>
      <c r="D6" s="7" t="s">
        <v>63</v>
      </c>
      <c r="E6" s="7" t="s">
        <v>63</v>
      </c>
      <c r="F6" s="7" t="s">
        <v>63</v>
      </c>
      <c r="G6" s="7" t="s">
        <v>63</v>
      </c>
      <c r="I6" s="7" t="s">
        <v>57</v>
      </c>
      <c r="J6" s="7" t="s">
        <v>57</v>
      </c>
      <c r="K6" s="7" t="s">
        <v>57</v>
      </c>
      <c r="L6" s="7" t="s">
        <v>57</v>
      </c>
      <c r="M6" s="7" t="s">
        <v>57</v>
      </c>
      <c r="O6" s="7" t="s">
        <v>58</v>
      </c>
      <c r="P6" s="7" t="s">
        <v>58</v>
      </c>
      <c r="Q6" s="7" t="s">
        <v>58</v>
      </c>
      <c r="R6" s="7" t="s">
        <v>58</v>
      </c>
      <c r="S6" s="7" t="s">
        <v>58</v>
      </c>
    </row>
    <row r="7" spans="1:19" ht="24">
      <c r="A7" s="7" t="s">
        <v>3</v>
      </c>
      <c r="C7" s="7" t="s">
        <v>64</v>
      </c>
      <c r="E7" s="7" t="s">
        <v>65</v>
      </c>
      <c r="G7" s="7" t="s">
        <v>66</v>
      </c>
      <c r="I7" s="7" t="s">
        <v>67</v>
      </c>
      <c r="K7" s="7" t="s">
        <v>61</v>
      </c>
      <c r="M7" s="7" t="s">
        <v>68</v>
      </c>
      <c r="O7" s="7" t="s">
        <v>67</v>
      </c>
      <c r="Q7" s="7" t="s">
        <v>61</v>
      </c>
      <c r="S7" s="7" t="s">
        <v>68</v>
      </c>
    </row>
    <row r="8" spans="1:19" ht="24">
      <c r="A8" s="2" t="s">
        <v>33</v>
      </c>
      <c r="C8" s="1" t="s">
        <v>69</v>
      </c>
      <c r="E8" s="3">
        <v>4779504</v>
      </c>
      <c r="G8" s="3">
        <v>4700</v>
      </c>
      <c r="I8" s="3">
        <v>0</v>
      </c>
      <c r="K8" s="3">
        <v>0</v>
      </c>
      <c r="M8" s="3">
        <v>0</v>
      </c>
      <c r="O8" s="3">
        <v>22463668800</v>
      </c>
      <c r="Q8" s="3">
        <v>0</v>
      </c>
      <c r="S8" s="3">
        <v>22463668800</v>
      </c>
    </row>
    <row r="9" spans="1:19" ht="24">
      <c r="A9" s="2" t="s">
        <v>32</v>
      </c>
      <c r="C9" s="1" t="s">
        <v>73</v>
      </c>
      <c r="E9" s="3">
        <v>120925162</v>
      </c>
      <c r="G9" s="3">
        <v>680</v>
      </c>
      <c r="I9" s="3">
        <v>0</v>
      </c>
      <c r="K9" s="3">
        <v>0</v>
      </c>
      <c r="M9" s="3">
        <v>0</v>
      </c>
      <c r="O9" s="3">
        <v>82229110160</v>
      </c>
      <c r="Q9" s="3">
        <v>836228239</v>
      </c>
      <c r="S9" s="3">
        <v>81392881921</v>
      </c>
    </row>
    <row r="10" spans="1:19" ht="24">
      <c r="A10" s="2" t="s">
        <v>46</v>
      </c>
      <c r="C10" s="1" t="s">
        <v>74</v>
      </c>
      <c r="E10" s="3">
        <v>2892684</v>
      </c>
      <c r="G10" s="3">
        <v>7500</v>
      </c>
      <c r="I10" s="3">
        <v>0</v>
      </c>
      <c r="K10" s="3">
        <v>0</v>
      </c>
      <c r="M10" s="3">
        <v>0</v>
      </c>
      <c r="O10" s="3">
        <v>21695130000</v>
      </c>
      <c r="Q10" s="3">
        <v>0</v>
      </c>
      <c r="S10" s="3">
        <v>21695130000</v>
      </c>
    </row>
    <row r="11" spans="1:19" ht="24">
      <c r="A11" s="2" t="s">
        <v>42</v>
      </c>
      <c r="C11" s="1" t="s">
        <v>75</v>
      </c>
      <c r="E11" s="3">
        <v>1000000</v>
      </c>
      <c r="G11" s="3">
        <v>5700</v>
      </c>
      <c r="I11" s="3">
        <v>0</v>
      </c>
      <c r="K11" s="3">
        <v>0</v>
      </c>
      <c r="M11" s="3">
        <v>0</v>
      </c>
      <c r="O11" s="3">
        <v>5700000000</v>
      </c>
      <c r="Q11" s="3">
        <v>0</v>
      </c>
      <c r="S11" s="3">
        <v>5700000000</v>
      </c>
    </row>
    <row r="12" spans="1:19" ht="24">
      <c r="A12" s="2" t="s">
        <v>38</v>
      </c>
      <c r="C12" s="1" t="s">
        <v>76</v>
      </c>
      <c r="E12" s="3">
        <v>4000000</v>
      </c>
      <c r="G12" s="3">
        <v>7300</v>
      </c>
      <c r="I12" s="3">
        <v>0</v>
      </c>
      <c r="K12" s="3">
        <v>0</v>
      </c>
      <c r="M12" s="3">
        <v>0</v>
      </c>
      <c r="O12" s="3">
        <v>29200000000</v>
      </c>
      <c r="Q12" s="3">
        <v>0</v>
      </c>
      <c r="S12" s="3">
        <v>29200000000</v>
      </c>
    </row>
    <row r="13" spans="1:19" ht="24">
      <c r="A13" s="2" t="s">
        <v>41</v>
      </c>
      <c r="C13" s="1" t="s">
        <v>77</v>
      </c>
      <c r="E13" s="3">
        <v>2000000</v>
      </c>
      <c r="G13" s="3">
        <v>5650</v>
      </c>
      <c r="I13" s="3">
        <v>0</v>
      </c>
      <c r="K13" s="3">
        <v>0</v>
      </c>
      <c r="M13" s="3">
        <v>0</v>
      </c>
      <c r="O13" s="3">
        <v>11300000000</v>
      </c>
      <c r="Q13" s="3">
        <v>0</v>
      </c>
      <c r="S13" s="3">
        <v>11300000000</v>
      </c>
    </row>
    <row r="14" spans="1:19" ht="24">
      <c r="A14" s="2" t="s">
        <v>30</v>
      </c>
      <c r="C14" s="1" t="s">
        <v>78</v>
      </c>
      <c r="E14" s="3">
        <v>1000000</v>
      </c>
      <c r="G14" s="3">
        <v>1000</v>
      </c>
      <c r="I14" s="3">
        <v>0</v>
      </c>
      <c r="K14" s="3">
        <v>0</v>
      </c>
      <c r="M14" s="3">
        <v>0</v>
      </c>
      <c r="O14" s="3">
        <v>1000000000</v>
      </c>
      <c r="Q14" s="3">
        <v>0</v>
      </c>
      <c r="S14" s="3">
        <v>1000000000</v>
      </c>
    </row>
    <row r="15" spans="1:19" ht="24">
      <c r="A15" s="2" t="s">
        <v>31</v>
      </c>
      <c r="C15" s="1" t="s">
        <v>79</v>
      </c>
      <c r="E15" s="3">
        <v>870000</v>
      </c>
      <c r="G15" s="3">
        <v>14800</v>
      </c>
      <c r="I15" s="3">
        <v>0</v>
      </c>
      <c r="K15" s="3">
        <v>0</v>
      </c>
      <c r="M15" s="3">
        <v>0</v>
      </c>
      <c r="O15" s="3">
        <v>12876000000</v>
      </c>
      <c r="Q15" s="3">
        <v>0</v>
      </c>
      <c r="S15" s="3">
        <v>12876000000</v>
      </c>
    </row>
    <row r="16" spans="1:19" ht="24">
      <c r="A16" s="2" t="s">
        <v>39</v>
      </c>
      <c r="C16" s="1" t="s">
        <v>80</v>
      </c>
      <c r="E16" s="3">
        <v>18964023</v>
      </c>
      <c r="G16" s="3">
        <v>400</v>
      </c>
      <c r="I16" s="3">
        <v>0</v>
      </c>
      <c r="K16" s="3">
        <v>0</v>
      </c>
      <c r="M16" s="3">
        <v>0</v>
      </c>
      <c r="O16" s="3">
        <v>7585609200</v>
      </c>
      <c r="Q16" s="3">
        <v>0</v>
      </c>
      <c r="S16" s="3">
        <v>7585609200</v>
      </c>
    </row>
    <row r="17" spans="1:19" ht="24">
      <c r="A17" s="2" t="s">
        <v>28</v>
      </c>
      <c r="C17" s="1" t="s">
        <v>81</v>
      </c>
      <c r="E17" s="3">
        <v>24576798</v>
      </c>
      <c r="G17" s="3">
        <v>6350</v>
      </c>
      <c r="I17" s="3">
        <v>0</v>
      </c>
      <c r="K17" s="3">
        <v>0</v>
      </c>
      <c r="M17" s="3">
        <v>0</v>
      </c>
      <c r="O17" s="3">
        <v>156062667300</v>
      </c>
      <c r="Q17" s="3">
        <v>0</v>
      </c>
      <c r="S17" s="3">
        <v>156062667300</v>
      </c>
    </row>
    <row r="18" spans="1:19" ht="24">
      <c r="A18" s="2" t="s">
        <v>43</v>
      </c>
      <c r="C18" s="1" t="s">
        <v>82</v>
      </c>
      <c r="E18" s="3">
        <v>315759</v>
      </c>
      <c r="G18" s="3">
        <v>10800</v>
      </c>
      <c r="I18" s="3">
        <v>0</v>
      </c>
      <c r="K18" s="3">
        <v>0</v>
      </c>
      <c r="M18" s="3">
        <v>0</v>
      </c>
      <c r="O18" s="3">
        <v>3410197200</v>
      </c>
      <c r="Q18" s="3">
        <v>0</v>
      </c>
      <c r="S18" s="3">
        <v>3410197200</v>
      </c>
    </row>
    <row r="19" spans="1:19" ht="24">
      <c r="A19" s="2" t="s">
        <v>36</v>
      </c>
      <c r="C19" s="1" t="s">
        <v>69</v>
      </c>
      <c r="E19" s="3">
        <v>3804309</v>
      </c>
      <c r="G19" s="3">
        <v>5600</v>
      </c>
      <c r="I19" s="3">
        <v>0</v>
      </c>
      <c r="K19" s="3">
        <v>0</v>
      </c>
      <c r="M19" s="3">
        <v>0</v>
      </c>
      <c r="O19" s="3">
        <v>21304130400</v>
      </c>
      <c r="Q19" s="3">
        <v>0</v>
      </c>
      <c r="S19" s="3">
        <v>21304130400</v>
      </c>
    </row>
    <row r="20" spans="1:19" ht="24">
      <c r="A20" s="2" t="s">
        <v>22</v>
      </c>
      <c r="C20" s="1" t="s">
        <v>83</v>
      </c>
      <c r="E20" s="3">
        <v>8610000</v>
      </c>
      <c r="G20" s="3">
        <v>4070</v>
      </c>
      <c r="I20" s="3">
        <v>0</v>
      </c>
      <c r="K20" s="3">
        <v>0</v>
      </c>
      <c r="M20" s="3">
        <v>0</v>
      </c>
      <c r="O20" s="3">
        <v>35042700000</v>
      </c>
      <c r="Q20" s="3">
        <v>0</v>
      </c>
      <c r="S20" s="3">
        <v>35042700000</v>
      </c>
    </row>
    <row r="21" spans="1:19" ht="24">
      <c r="A21" s="2" t="s">
        <v>27</v>
      </c>
      <c r="C21" s="1" t="s">
        <v>84</v>
      </c>
      <c r="E21" s="3">
        <v>68064</v>
      </c>
      <c r="G21" s="3">
        <v>12500</v>
      </c>
      <c r="I21" s="3">
        <v>0</v>
      </c>
      <c r="K21" s="3">
        <v>0</v>
      </c>
      <c r="M21" s="3">
        <v>0</v>
      </c>
      <c r="O21" s="3">
        <v>850800000</v>
      </c>
      <c r="Q21" s="3">
        <v>0</v>
      </c>
      <c r="S21" s="3">
        <v>850800000</v>
      </c>
    </row>
    <row r="22" spans="1:19" ht="24">
      <c r="A22" s="2" t="s">
        <v>29</v>
      </c>
      <c r="C22" s="1" t="s">
        <v>85</v>
      </c>
      <c r="E22" s="3">
        <v>1341847</v>
      </c>
      <c r="G22" s="3">
        <v>5900</v>
      </c>
      <c r="I22" s="3">
        <v>0</v>
      </c>
      <c r="K22" s="3">
        <v>0</v>
      </c>
      <c r="M22" s="3">
        <v>0</v>
      </c>
      <c r="O22" s="3">
        <v>7916897300</v>
      </c>
      <c r="Q22" s="3">
        <v>0</v>
      </c>
      <c r="S22" s="3">
        <v>7916897300</v>
      </c>
    </row>
    <row r="23" spans="1:19" ht="24">
      <c r="A23" s="2" t="s">
        <v>25</v>
      </c>
      <c r="C23" s="1" t="s">
        <v>83</v>
      </c>
      <c r="E23" s="3">
        <v>3239231</v>
      </c>
      <c r="G23" s="3">
        <v>6700</v>
      </c>
      <c r="I23" s="3">
        <v>0</v>
      </c>
      <c r="K23" s="3">
        <v>0</v>
      </c>
      <c r="M23" s="3">
        <v>0</v>
      </c>
      <c r="O23" s="3">
        <v>21702847700</v>
      </c>
      <c r="Q23" s="3">
        <v>0</v>
      </c>
      <c r="S23" s="3">
        <v>21702847700</v>
      </c>
    </row>
    <row r="24" spans="1:19" ht="24">
      <c r="A24" s="2" t="s">
        <v>20</v>
      </c>
      <c r="C24" s="1" t="s">
        <v>71</v>
      </c>
      <c r="E24" s="3">
        <v>14811000</v>
      </c>
      <c r="G24" s="3">
        <v>1850</v>
      </c>
      <c r="I24" s="3">
        <v>0</v>
      </c>
      <c r="K24" s="3">
        <v>0</v>
      </c>
      <c r="M24" s="3">
        <v>0</v>
      </c>
      <c r="O24" s="3">
        <v>27400350000</v>
      </c>
      <c r="Q24" s="3">
        <v>0</v>
      </c>
      <c r="S24" s="3">
        <v>27400350000</v>
      </c>
    </row>
    <row r="25" spans="1:19" ht="24">
      <c r="A25" s="2" t="s">
        <v>26</v>
      </c>
      <c r="C25" s="1" t="s">
        <v>82</v>
      </c>
      <c r="E25" s="3">
        <v>495499</v>
      </c>
      <c r="G25" s="3">
        <v>22200</v>
      </c>
      <c r="I25" s="3">
        <v>0</v>
      </c>
      <c r="K25" s="3">
        <v>0</v>
      </c>
      <c r="M25" s="3">
        <v>0</v>
      </c>
      <c r="O25" s="3">
        <v>11000077800</v>
      </c>
      <c r="Q25" s="3">
        <v>0</v>
      </c>
      <c r="S25" s="3">
        <v>11000077800</v>
      </c>
    </row>
    <row r="26" spans="1:19" ht="24">
      <c r="A26" s="2" t="s">
        <v>21</v>
      </c>
      <c r="C26" s="1" t="s">
        <v>86</v>
      </c>
      <c r="E26" s="3">
        <v>131436300</v>
      </c>
      <c r="G26" s="3">
        <v>1350</v>
      </c>
      <c r="I26" s="3">
        <v>0</v>
      </c>
      <c r="K26" s="3">
        <v>0</v>
      </c>
      <c r="M26" s="3">
        <v>0</v>
      </c>
      <c r="O26" s="3">
        <v>177439005000</v>
      </c>
      <c r="Q26" s="3">
        <v>0</v>
      </c>
      <c r="S26" s="3">
        <v>177439005000</v>
      </c>
    </row>
    <row r="27" spans="1:19" ht="24">
      <c r="A27" s="2" t="s">
        <v>24</v>
      </c>
      <c r="C27" s="1" t="s">
        <v>70</v>
      </c>
      <c r="E27" s="3">
        <v>6120501</v>
      </c>
      <c r="G27" s="3">
        <v>2200</v>
      </c>
      <c r="I27" s="3">
        <v>0</v>
      </c>
      <c r="K27" s="3">
        <v>0</v>
      </c>
      <c r="M27" s="3">
        <v>0</v>
      </c>
      <c r="O27" s="3">
        <v>13465102200</v>
      </c>
      <c r="Q27" s="3">
        <v>0</v>
      </c>
      <c r="S27" s="3">
        <v>13465102200</v>
      </c>
    </row>
    <row r="28" spans="1:19" ht="24">
      <c r="A28" s="2" t="s">
        <v>15</v>
      </c>
      <c r="C28" s="1" t="s">
        <v>72</v>
      </c>
      <c r="E28" s="3">
        <v>780000</v>
      </c>
      <c r="G28" s="3">
        <v>320</v>
      </c>
      <c r="I28" s="3">
        <v>0</v>
      </c>
      <c r="K28" s="3">
        <v>0</v>
      </c>
      <c r="M28" s="3">
        <v>0</v>
      </c>
      <c r="O28" s="3">
        <v>249600000</v>
      </c>
      <c r="Q28" s="3">
        <v>0</v>
      </c>
      <c r="S28" s="3">
        <v>249600000</v>
      </c>
    </row>
    <row r="29" spans="1:19" ht="24.75" thickBot="1">
      <c r="A29" s="2" t="s">
        <v>87</v>
      </c>
      <c r="C29" s="1" t="s">
        <v>80</v>
      </c>
      <c r="E29" s="3">
        <v>375000</v>
      </c>
      <c r="G29" s="3">
        <v>3000</v>
      </c>
      <c r="I29" s="3">
        <v>0</v>
      </c>
      <c r="K29" s="3">
        <v>0</v>
      </c>
      <c r="M29" s="3">
        <v>0</v>
      </c>
      <c r="O29" s="3">
        <v>1125000000</v>
      </c>
      <c r="Q29" s="3">
        <v>0</v>
      </c>
      <c r="S29" s="3">
        <v>1125000000</v>
      </c>
    </row>
    <row r="30" spans="1:19">
      <c r="A30" s="1" t="s">
        <v>47</v>
      </c>
      <c r="C30" s="1" t="s">
        <v>47</v>
      </c>
      <c r="E30" s="1" t="s">
        <v>47</v>
      </c>
      <c r="G30" s="1" t="s">
        <v>47</v>
      </c>
      <c r="I30" s="4">
        <f>SUM(I8:I29)</f>
        <v>0</v>
      </c>
      <c r="K30" s="4">
        <f>SUM(K8:K29)</f>
        <v>0</v>
      </c>
      <c r="M30" s="4">
        <f>SUM(M8:M29)</f>
        <v>0</v>
      </c>
      <c r="O30" s="4">
        <f>SUM(O8:O29)</f>
        <v>671018893060</v>
      </c>
      <c r="Q30" s="4">
        <f>SUM(Q8:Q29)</f>
        <v>836228239</v>
      </c>
      <c r="S30" s="4">
        <f>SUM(S8:S29)</f>
        <v>670182664821</v>
      </c>
    </row>
    <row r="31" spans="1:19">
      <c r="S31" s="3"/>
    </row>
  </sheetData>
  <mergeCells count="17">
    <mergeCell ref="G7"/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"/>
  <sheetViews>
    <sheetView rightToLeft="1" workbookViewId="0">
      <selection activeCell="E12" sqref="E12"/>
    </sheetView>
  </sheetViews>
  <sheetFormatPr defaultRowHeight="22.5"/>
  <cols>
    <col min="1" max="1" width="26.710937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</row>
    <row r="3" spans="1:13" ht="24">
      <c r="A3" s="8" t="s">
        <v>55</v>
      </c>
      <c r="B3" s="8" t="s">
        <v>55</v>
      </c>
      <c r="C3" s="8" t="s">
        <v>55</v>
      </c>
      <c r="D3" s="8" t="s">
        <v>55</v>
      </c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  <c r="J3" s="8" t="s">
        <v>55</v>
      </c>
      <c r="K3" s="8" t="s">
        <v>55</v>
      </c>
      <c r="L3" s="8" t="s">
        <v>55</v>
      </c>
      <c r="M3" s="8" t="s">
        <v>55</v>
      </c>
    </row>
    <row r="4" spans="1:13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</row>
    <row r="5" spans="1:13" ht="25.5">
      <c r="A5" s="9" t="s">
        <v>108</v>
      </c>
      <c r="B5" s="9"/>
      <c r="C5" s="9"/>
      <c r="D5" s="9"/>
      <c r="E5" s="9"/>
      <c r="F5" s="9"/>
    </row>
    <row r="6" spans="1:13" ht="24.75" thickBot="1">
      <c r="A6" s="6" t="s">
        <v>56</v>
      </c>
      <c r="C6" s="7" t="s">
        <v>57</v>
      </c>
      <c r="D6" s="7" t="s">
        <v>57</v>
      </c>
      <c r="E6" s="7" t="s">
        <v>57</v>
      </c>
      <c r="F6" s="7" t="s">
        <v>57</v>
      </c>
      <c r="G6" s="7" t="s">
        <v>57</v>
      </c>
      <c r="I6" s="7" t="s">
        <v>58</v>
      </c>
      <c r="J6" s="7" t="s">
        <v>58</v>
      </c>
      <c r="K6" s="7" t="s">
        <v>58</v>
      </c>
      <c r="L6" s="7" t="s">
        <v>58</v>
      </c>
      <c r="M6" s="7" t="s">
        <v>58</v>
      </c>
    </row>
    <row r="7" spans="1:13" ht="24.75" thickBot="1">
      <c r="A7" s="7" t="s">
        <v>59</v>
      </c>
      <c r="C7" s="7" t="s">
        <v>60</v>
      </c>
      <c r="E7" s="7" t="s">
        <v>61</v>
      </c>
      <c r="G7" s="7" t="s">
        <v>62</v>
      </c>
      <c r="I7" s="7" t="s">
        <v>60</v>
      </c>
      <c r="K7" s="7" t="s">
        <v>61</v>
      </c>
      <c r="M7" s="7" t="s">
        <v>62</v>
      </c>
    </row>
    <row r="8" spans="1:13" ht="24">
      <c r="A8" s="2" t="s">
        <v>53</v>
      </c>
      <c r="C8" s="3">
        <v>206864324</v>
      </c>
      <c r="E8" s="3">
        <v>0</v>
      </c>
      <c r="G8" s="3">
        <v>206864324</v>
      </c>
      <c r="I8" s="3">
        <v>107637377807</v>
      </c>
      <c r="K8" s="3">
        <v>0</v>
      </c>
      <c r="M8" s="3">
        <v>107637377807</v>
      </c>
    </row>
  </sheetData>
  <mergeCells count="13">
    <mergeCell ref="K7"/>
    <mergeCell ref="M7"/>
    <mergeCell ref="I6:M6"/>
    <mergeCell ref="A2:M2"/>
    <mergeCell ref="A3:M3"/>
    <mergeCell ref="A4:M4"/>
    <mergeCell ref="A5:F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2"/>
  <sheetViews>
    <sheetView rightToLeft="1" topLeftCell="A16" workbookViewId="0">
      <selection activeCell="A16" sqref="A1:A1048576"/>
    </sheetView>
  </sheetViews>
  <sheetFormatPr defaultRowHeight="22.5"/>
  <cols>
    <col min="1" max="1" width="40" style="17" bestFit="1" customWidth="1"/>
    <col min="2" max="2" width="1" style="1" customWidth="1"/>
    <col min="3" max="3" width="12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17" ht="24">
      <c r="A3" s="8" t="s">
        <v>55</v>
      </c>
      <c r="B3" s="8" t="s">
        <v>55</v>
      </c>
      <c r="C3" s="8" t="s">
        <v>55</v>
      </c>
      <c r="D3" s="8" t="s">
        <v>55</v>
      </c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  <c r="J3" s="8" t="s">
        <v>55</v>
      </c>
      <c r="K3" s="8" t="s">
        <v>55</v>
      </c>
      <c r="L3" s="8" t="s">
        <v>55</v>
      </c>
      <c r="M3" s="8" t="s">
        <v>55</v>
      </c>
      <c r="N3" s="8" t="s">
        <v>55</v>
      </c>
      <c r="O3" s="8" t="s">
        <v>55</v>
      </c>
      <c r="P3" s="8" t="s">
        <v>55</v>
      </c>
      <c r="Q3" s="8" t="s">
        <v>55</v>
      </c>
    </row>
    <row r="4" spans="1:17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5" spans="1:17" ht="25.5">
      <c r="A5" s="9" t="s">
        <v>107</v>
      </c>
      <c r="B5" s="9"/>
      <c r="C5" s="9"/>
      <c r="D5" s="9"/>
      <c r="E5" s="9"/>
      <c r="F5" s="9"/>
      <c r="G5" s="9"/>
      <c r="H5" s="9"/>
      <c r="I5" s="5"/>
      <c r="J5" s="5"/>
      <c r="K5" s="5"/>
      <c r="L5" s="5"/>
      <c r="M5" s="5"/>
      <c r="N5" s="5"/>
      <c r="O5" s="5"/>
      <c r="P5" s="5"/>
      <c r="Q5" s="5"/>
    </row>
    <row r="7" spans="1:17" ht="24">
      <c r="A7" s="15" t="s">
        <v>3</v>
      </c>
      <c r="C7" s="7" t="s">
        <v>57</v>
      </c>
      <c r="D7" s="7" t="s">
        <v>57</v>
      </c>
      <c r="E7" s="7" t="s">
        <v>57</v>
      </c>
      <c r="F7" s="7" t="s">
        <v>57</v>
      </c>
      <c r="G7" s="7" t="s">
        <v>57</v>
      </c>
      <c r="H7" s="7" t="s">
        <v>57</v>
      </c>
      <c r="I7" s="7" t="s">
        <v>57</v>
      </c>
      <c r="K7" s="7" t="s">
        <v>58</v>
      </c>
      <c r="L7" s="7" t="s">
        <v>58</v>
      </c>
      <c r="M7" s="7" t="s">
        <v>58</v>
      </c>
      <c r="N7" s="7" t="s">
        <v>58</v>
      </c>
      <c r="O7" s="7" t="s">
        <v>58</v>
      </c>
      <c r="P7" s="7" t="s">
        <v>58</v>
      </c>
      <c r="Q7" s="7" t="s">
        <v>58</v>
      </c>
    </row>
    <row r="8" spans="1:17" ht="24.75" thickBot="1">
      <c r="A8" s="15" t="s">
        <v>3</v>
      </c>
      <c r="C8" s="7" t="s">
        <v>7</v>
      </c>
      <c r="E8" s="7" t="s">
        <v>88</v>
      </c>
      <c r="G8" s="7" t="s">
        <v>89</v>
      </c>
      <c r="I8" s="7" t="s">
        <v>91</v>
      </c>
      <c r="K8" s="7" t="s">
        <v>7</v>
      </c>
      <c r="M8" s="7" t="s">
        <v>88</v>
      </c>
      <c r="O8" s="7" t="s">
        <v>89</v>
      </c>
      <c r="Q8" s="7" t="s">
        <v>91</v>
      </c>
    </row>
    <row r="9" spans="1:17" ht="24">
      <c r="A9" s="16" t="s">
        <v>20</v>
      </c>
      <c r="C9" s="3">
        <v>728726</v>
      </c>
      <c r="E9" s="3">
        <v>16949571495</v>
      </c>
      <c r="G9" s="3">
        <v>16254806385</v>
      </c>
      <c r="I9" s="3">
        <v>694765110</v>
      </c>
      <c r="K9" s="3">
        <v>2052069</v>
      </c>
      <c r="M9" s="3">
        <v>46906527640</v>
      </c>
      <c r="O9" s="3">
        <v>45773012476</v>
      </c>
      <c r="Q9" s="3">
        <v>1133515164</v>
      </c>
    </row>
    <row r="10" spans="1:17" ht="24">
      <c r="A10" s="16" t="s">
        <v>45</v>
      </c>
      <c r="C10" s="3">
        <v>191165</v>
      </c>
      <c r="E10" s="3">
        <v>6994922213</v>
      </c>
      <c r="G10" s="3">
        <v>5337179280</v>
      </c>
      <c r="I10" s="3">
        <v>1657742933</v>
      </c>
      <c r="K10" s="3">
        <v>3805165</v>
      </c>
      <c r="M10" s="3">
        <v>123267062019</v>
      </c>
      <c r="O10" s="3">
        <v>106237270450</v>
      </c>
      <c r="Q10" s="3">
        <v>17029791569</v>
      </c>
    </row>
    <row r="11" spans="1:17" ht="24">
      <c r="A11" s="16" t="s">
        <v>18</v>
      </c>
      <c r="C11" s="3">
        <v>609654</v>
      </c>
      <c r="E11" s="3">
        <v>19898903629</v>
      </c>
      <c r="G11" s="3">
        <v>21540327064</v>
      </c>
      <c r="I11" s="3">
        <v>-1641423435</v>
      </c>
      <c r="K11" s="3">
        <v>642392</v>
      </c>
      <c r="M11" s="3">
        <v>20904789383</v>
      </c>
      <c r="O11" s="3">
        <v>22697027795</v>
      </c>
      <c r="Q11" s="3">
        <v>-1792238412</v>
      </c>
    </row>
    <row r="12" spans="1:17" ht="24">
      <c r="A12" s="16" t="s">
        <v>44</v>
      </c>
      <c r="C12" s="3">
        <v>528417</v>
      </c>
      <c r="E12" s="3">
        <v>13893799764</v>
      </c>
      <c r="G12" s="3">
        <v>11856059133</v>
      </c>
      <c r="I12" s="3">
        <v>2037740631</v>
      </c>
      <c r="K12" s="3">
        <v>528417</v>
      </c>
      <c r="M12" s="3">
        <v>13893799764</v>
      </c>
      <c r="O12" s="3">
        <v>11856059133</v>
      </c>
      <c r="Q12" s="3">
        <v>2037740631</v>
      </c>
    </row>
    <row r="13" spans="1:17" ht="24">
      <c r="A13" s="16" t="s">
        <v>32</v>
      </c>
      <c r="C13" s="3">
        <v>2478691</v>
      </c>
      <c r="E13" s="3">
        <v>13794685104</v>
      </c>
      <c r="G13" s="3">
        <v>14501013951</v>
      </c>
      <c r="I13" s="3">
        <v>-706328847</v>
      </c>
      <c r="K13" s="3">
        <v>4745690</v>
      </c>
      <c r="M13" s="3">
        <v>26425563075</v>
      </c>
      <c r="O13" s="3">
        <v>27765273387</v>
      </c>
      <c r="Q13" s="3">
        <v>-1339710312</v>
      </c>
    </row>
    <row r="14" spans="1:17" ht="24">
      <c r="A14" s="16" t="s">
        <v>40</v>
      </c>
      <c r="C14" s="3">
        <v>3400000</v>
      </c>
      <c r="E14" s="3">
        <v>28144510442</v>
      </c>
      <c r="G14" s="3">
        <v>32998109836</v>
      </c>
      <c r="I14" s="3">
        <v>-4853599394</v>
      </c>
      <c r="K14" s="3">
        <v>4365725</v>
      </c>
      <c r="M14" s="3">
        <v>42165346299</v>
      </c>
      <c r="O14" s="3">
        <v>47524037457</v>
      </c>
      <c r="Q14" s="3">
        <v>-5358691158</v>
      </c>
    </row>
    <row r="15" spans="1:17" ht="24">
      <c r="A15" s="16" t="s">
        <v>21</v>
      </c>
      <c r="C15" s="3">
        <v>433747</v>
      </c>
      <c r="E15" s="3">
        <v>4040277866</v>
      </c>
      <c r="G15" s="3">
        <v>4621218128</v>
      </c>
      <c r="I15" s="3">
        <v>-580940262</v>
      </c>
      <c r="K15" s="3">
        <v>15206276</v>
      </c>
      <c r="M15" s="3">
        <v>170023313065</v>
      </c>
      <c r="O15" s="3">
        <v>162127698237</v>
      </c>
      <c r="Q15" s="3">
        <v>7895614828</v>
      </c>
    </row>
    <row r="16" spans="1:17" ht="24">
      <c r="A16" s="16" t="s">
        <v>24</v>
      </c>
      <c r="C16" s="3">
        <v>434501</v>
      </c>
      <c r="E16" s="3">
        <v>5592736943</v>
      </c>
      <c r="G16" s="3">
        <v>6879751561</v>
      </c>
      <c r="I16" s="3">
        <v>-1287014618</v>
      </c>
      <c r="K16" s="3">
        <v>434501</v>
      </c>
      <c r="M16" s="3">
        <v>5592736943</v>
      </c>
      <c r="O16" s="3">
        <v>6879751561</v>
      </c>
      <c r="Q16" s="3">
        <v>-1287014618</v>
      </c>
    </row>
    <row r="17" spans="1:17" ht="24">
      <c r="A17" s="16" t="s">
        <v>28</v>
      </c>
      <c r="C17" s="3">
        <v>149857</v>
      </c>
      <c r="E17" s="3">
        <v>5203344074</v>
      </c>
      <c r="G17" s="3">
        <v>5468356722</v>
      </c>
      <c r="I17" s="3">
        <v>-265012648</v>
      </c>
      <c r="K17" s="3">
        <v>226655</v>
      </c>
      <c r="M17" s="3">
        <v>7726415844</v>
      </c>
      <c r="O17" s="3">
        <v>8270754071</v>
      </c>
      <c r="Q17" s="3">
        <v>-544338227</v>
      </c>
    </row>
    <row r="18" spans="1:17" ht="24">
      <c r="A18" s="16" t="s">
        <v>25</v>
      </c>
      <c r="C18" s="3">
        <v>414166</v>
      </c>
      <c r="E18" s="3">
        <v>14800827722</v>
      </c>
      <c r="G18" s="3">
        <v>21875596278</v>
      </c>
      <c r="I18" s="3">
        <v>-7074768556</v>
      </c>
      <c r="K18" s="3">
        <v>414366</v>
      </c>
      <c r="M18" s="3">
        <v>14808344731</v>
      </c>
      <c r="O18" s="3">
        <v>21886159963</v>
      </c>
      <c r="Q18" s="3">
        <v>-7077815232</v>
      </c>
    </row>
    <row r="19" spans="1:17" ht="24">
      <c r="A19" s="16" t="s">
        <v>27</v>
      </c>
      <c r="C19" s="3">
        <v>59991</v>
      </c>
      <c r="E19" s="3">
        <v>1283327309</v>
      </c>
      <c r="G19" s="3">
        <v>1601445628</v>
      </c>
      <c r="I19" s="3">
        <v>-318118319</v>
      </c>
      <c r="K19" s="3">
        <v>59991</v>
      </c>
      <c r="M19" s="3">
        <v>1283327309</v>
      </c>
      <c r="O19" s="3">
        <v>1601445628</v>
      </c>
      <c r="Q19" s="3">
        <v>-318118319</v>
      </c>
    </row>
    <row r="20" spans="1:17" ht="24">
      <c r="A20" s="16" t="s">
        <v>36</v>
      </c>
      <c r="C20" s="3">
        <v>221779</v>
      </c>
      <c r="E20" s="3">
        <v>9807154407</v>
      </c>
      <c r="G20" s="3">
        <v>7396531092</v>
      </c>
      <c r="I20" s="3">
        <v>2410623315</v>
      </c>
      <c r="K20" s="3">
        <v>521889</v>
      </c>
      <c r="M20" s="3">
        <v>23346242057</v>
      </c>
      <c r="O20" s="3">
        <v>17405472134</v>
      </c>
      <c r="Q20" s="3">
        <v>5940769923</v>
      </c>
    </row>
    <row r="21" spans="1:17" ht="24">
      <c r="A21" s="16" t="s">
        <v>37</v>
      </c>
      <c r="C21" s="3">
        <v>562215</v>
      </c>
      <c r="E21" s="3">
        <v>17231748623</v>
      </c>
      <c r="G21" s="3">
        <v>16024553727</v>
      </c>
      <c r="I21" s="3">
        <v>1207194896</v>
      </c>
      <c r="K21" s="3">
        <v>767689</v>
      </c>
      <c r="M21" s="3">
        <v>23573624770</v>
      </c>
      <c r="O21" s="3">
        <v>21881083934</v>
      </c>
      <c r="Q21" s="3">
        <v>1692540836</v>
      </c>
    </row>
    <row r="22" spans="1:17" ht="24">
      <c r="A22" s="16" t="s">
        <v>46</v>
      </c>
      <c r="C22" s="3">
        <v>14111</v>
      </c>
      <c r="E22" s="3">
        <v>875551827</v>
      </c>
      <c r="G22" s="3">
        <v>915062105</v>
      </c>
      <c r="I22" s="3">
        <v>-39510278</v>
      </c>
      <c r="K22" s="3">
        <v>14111</v>
      </c>
      <c r="M22" s="3">
        <v>875551827</v>
      </c>
      <c r="O22" s="3">
        <v>915062105</v>
      </c>
      <c r="Q22" s="3">
        <v>-39510278</v>
      </c>
    </row>
    <row r="23" spans="1:17" ht="24">
      <c r="A23" s="16" t="s">
        <v>38</v>
      </c>
      <c r="C23" s="3">
        <v>123766</v>
      </c>
      <c r="E23" s="3">
        <v>6727332911</v>
      </c>
      <c r="G23" s="3">
        <v>5754305206</v>
      </c>
      <c r="I23" s="3">
        <v>973027705</v>
      </c>
      <c r="K23" s="3">
        <v>1424463</v>
      </c>
      <c r="M23" s="3">
        <v>71509716692</v>
      </c>
      <c r="O23" s="3">
        <v>66228163342</v>
      </c>
      <c r="Q23" s="3">
        <v>5281553350</v>
      </c>
    </row>
    <row r="24" spans="1:17" ht="24">
      <c r="A24" s="16" t="s">
        <v>41</v>
      </c>
      <c r="C24" s="3">
        <v>545777</v>
      </c>
      <c r="E24" s="3">
        <v>23855245648</v>
      </c>
      <c r="G24" s="3">
        <v>23503300485</v>
      </c>
      <c r="I24" s="3">
        <v>351945163</v>
      </c>
      <c r="K24" s="3">
        <v>545777</v>
      </c>
      <c r="M24" s="3">
        <v>23855245648</v>
      </c>
      <c r="O24" s="3">
        <v>23503300485</v>
      </c>
      <c r="Q24" s="3">
        <v>351945163</v>
      </c>
    </row>
    <row r="25" spans="1:17" ht="24">
      <c r="A25" s="16" t="s">
        <v>22</v>
      </c>
      <c r="C25" s="3">
        <v>288521</v>
      </c>
      <c r="E25" s="3">
        <v>8449708158</v>
      </c>
      <c r="G25" s="3">
        <v>7810235939</v>
      </c>
      <c r="I25" s="3">
        <v>639472219</v>
      </c>
      <c r="K25" s="3">
        <v>288521</v>
      </c>
      <c r="M25" s="3">
        <v>8449708158</v>
      </c>
      <c r="O25" s="3">
        <v>7810235939</v>
      </c>
      <c r="Q25" s="3">
        <v>639472219</v>
      </c>
    </row>
    <row r="26" spans="1:17" ht="24">
      <c r="A26" s="16" t="s">
        <v>35</v>
      </c>
      <c r="C26" s="3">
        <v>125609</v>
      </c>
      <c r="E26" s="3">
        <v>2058617858</v>
      </c>
      <c r="G26" s="3">
        <v>2087241316</v>
      </c>
      <c r="I26" s="3">
        <v>-28623458</v>
      </c>
      <c r="K26" s="3">
        <v>125609</v>
      </c>
      <c r="M26" s="3">
        <v>2058617858</v>
      </c>
      <c r="O26" s="3">
        <v>2087241316</v>
      </c>
      <c r="Q26" s="3">
        <v>-28623458</v>
      </c>
    </row>
    <row r="27" spans="1:17" ht="24">
      <c r="A27" s="16" t="s">
        <v>34</v>
      </c>
      <c r="C27" s="3">
        <v>1126368</v>
      </c>
      <c r="E27" s="3">
        <v>7945277446</v>
      </c>
      <c r="G27" s="3">
        <v>8258808536</v>
      </c>
      <c r="I27" s="3">
        <v>-313531090</v>
      </c>
      <c r="K27" s="3">
        <v>1298192</v>
      </c>
      <c r="M27" s="3">
        <v>10147035002</v>
      </c>
      <c r="O27" s="3">
        <v>10632706254</v>
      </c>
      <c r="Q27" s="3">
        <v>-485671252</v>
      </c>
    </row>
    <row r="28" spans="1:17" ht="24">
      <c r="A28" s="16" t="s">
        <v>19</v>
      </c>
      <c r="C28" s="3">
        <v>70000</v>
      </c>
      <c r="E28" s="3">
        <v>564989839</v>
      </c>
      <c r="G28" s="3">
        <v>608495455</v>
      </c>
      <c r="I28" s="3">
        <v>-43505616</v>
      </c>
      <c r="K28" s="3">
        <v>70000</v>
      </c>
      <c r="M28" s="3">
        <v>564989839</v>
      </c>
      <c r="O28" s="3">
        <v>608495455</v>
      </c>
      <c r="Q28" s="3">
        <v>-43505616</v>
      </c>
    </row>
    <row r="29" spans="1:17" ht="24">
      <c r="A29" s="16" t="s">
        <v>33</v>
      </c>
      <c r="C29" s="3">
        <v>445641</v>
      </c>
      <c r="E29" s="3">
        <v>15244744699</v>
      </c>
      <c r="G29" s="3">
        <v>15512558380</v>
      </c>
      <c r="I29" s="3">
        <v>-267813681</v>
      </c>
      <c r="K29" s="3">
        <v>445641</v>
      </c>
      <c r="M29" s="3">
        <v>15244744699</v>
      </c>
      <c r="O29" s="3">
        <v>15512558380</v>
      </c>
      <c r="Q29" s="3">
        <v>-267813681</v>
      </c>
    </row>
    <row r="30" spans="1:17" ht="24">
      <c r="A30" s="16" t="s">
        <v>31</v>
      </c>
      <c r="C30" s="3">
        <v>1625497</v>
      </c>
      <c r="E30" s="3">
        <v>3548362828</v>
      </c>
      <c r="G30" s="3">
        <v>4720084880</v>
      </c>
      <c r="I30" s="3">
        <v>-1171722052</v>
      </c>
      <c r="K30" s="3">
        <v>1625497</v>
      </c>
      <c r="M30" s="3">
        <v>3548362828</v>
      </c>
      <c r="O30" s="3">
        <v>4720084880</v>
      </c>
      <c r="Q30" s="3">
        <v>-1171722052</v>
      </c>
    </row>
    <row r="31" spans="1:17" ht="24">
      <c r="A31" s="16" t="s">
        <v>15</v>
      </c>
      <c r="C31" s="3">
        <v>0</v>
      </c>
      <c r="E31" s="3">
        <v>0</v>
      </c>
      <c r="G31" s="3">
        <v>0</v>
      </c>
      <c r="I31" s="3">
        <v>0</v>
      </c>
      <c r="K31" s="3">
        <v>780000</v>
      </c>
      <c r="M31" s="3">
        <v>2598296013</v>
      </c>
      <c r="O31" s="3">
        <v>1640268010</v>
      </c>
      <c r="Q31" s="3">
        <v>958028003</v>
      </c>
    </row>
    <row r="32" spans="1:17" ht="24">
      <c r="A32" s="16" t="s">
        <v>92</v>
      </c>
      <c r="C32" s="3">
        <v>0</v>
      </c>
      <c r="E32" s="3">
        <v>0</v>
      </c>
      <c r="G32" s="3">
        <v>0</v>
      </c>
      <c r="I32" s="3">
        <v>0</v>
      </c>
      <c r="K32" s="3">
        <v>74800000</v>
      </c>
      <c r="M32" s="3">
        <v>732421219507</v>
      </c>
      <c r="O32" s="3">
        <v>732421219507</v>
      </c>
      <c r="Q32" s="3">
        <v>0</v>
      </c>
    </row>
    <row r="33" spans="1:17" ht="24">
      <c r="A33" s="16" t="s">
        <v>93</v>
      </c>
      <c r="C33" s="3">
        <v>0</v>
      </c>
      <c r="E33" s="3">
        <v>0</v>
      </c>
      <c r="G33" s="3">
        <v>0</v>
      </c>
      <c r="I33" s="3">
        <v>0</v>
      </c>
      <c r="K33" s="3">
        <v>100000</v>
      </c>
      <c r="M33" s="3">
        <v>634203900</v>
      </c>
      <c r="O33" s="3">
        <v>626580928</v>
      </c>
      <c r="Q33" s="3">
        <v>7622972</v>
      </c>
    </row>
    <row r="34" spans="1:17" ht="24">
      <c r="A34" s="16" t="s">
        <v>16</v>
      </c>
      <c r="C34" s="3">
        <v>0</v>
      </c>
      <c r="E34" s="3">
        <v>0</v>
      </c>
      <c r="G34" s="3">
        <v>0</v>
      </c>
      <c r="I34" s="3">
        <v>0</v>
      </c>
      <c r="K34" s="3">
        <v>513601</v>
      </c>
      <c r="M34" s="3">
        <v>1182422514</v>
      </c>
      <c r="O34" s="3">
        <v>1161750098</v>
      </c>
      <c r="Q34" s="3">
        <v>20672416</v>
      </c>
    </row>
    <row r="35" spans="1:17" ht="24">
      <c r="A35" s="16" t="s">
        <v>87</v>
      </c>
      <c r="C35" s="3">
        <v>0</v>
      </c>
      <c r="E35" s="3">
        <v>0</v>
      </c>
      <c r="G35" s="3">
        <v>0</v>
      </c>
      <c r="I35" s="3">
        <v>0</v>
      </c>
      <c r="K35" s="3">
        <v>375000</v>
      </c>
      <c r="M35" s="3">
        <v>3031700323</v>
      </c>
      <c r="O35" s="3">
        <v>3159115875</v>
      </c>
      <c r="Q35" s="3">
        <v>-127415552</v>
      </c>
    </row>
    <row r="36" spans="1:17" ht="24">
      <c r="A36" s="16" t="s">
        <v>23</v>
      </c>
      <c r="C36" s="3">
        <v>0</v>
      </c>
      <c r="E36" s="3">
        <v>0</v>
      </c>
      <c r="G36" s="3">
        <v>0</v>
      </c>
      <c r="I36" s="3">
        <v>0</v>
      </c>
      <c r="K36" s="3">
        <v>200405</v>
      </c>
      <c r="M36" s="3">
        <v>4623724261</v>
      </c>
      <c r="O36" s="3">
        <v>4569089226</v>
      </c>
      <c r="Q36" s="3">
        <v>54635035</v>
      </c>
    </row>
    <row r="37" spans="1:17" ht="24.75" thickBot="1">
      <c r="A37" s="16" t="s">
        <v>39</v>
      </c>
      <c r="C37" s="3">
        <v>0</v>
      </c>
      <c r="E37" s="3">
        <v>0</v>
      </c>
      <c r="G37" s="3">
        <v>0</v>
      </c>
      <c r="I37" s="3">
        <v>0</v>
      </c>
      <c r="K37" s="3">
        <v>500000</v>
      </c>
      <c r="M37" s="3">
        <v>1112838994</v>
      </c>
      <c r="O37" s="3">
        <v>1549268635</v>
      </c>
      <c r="Q37" s="3">
        <v>-436429641</v>
      </c>
    </row>
    <row r="38" spans="1:17" ht="23.25" thickBot="1">
      <c r="A38" s="17" t="s">
        <v>47</v>
      </c>
      <c r="C38" s="1" t="s">
        <v>47</v>
      </c>
      <c r="E38" s="4">
        <f>SUM(E9:E37)</f>
        <v>226905640805</v>
      </c>
      <c r="G38" s="4">
        <f>SUM(G9:G37)</f>
        <v>235525041087</v>
      </c>
      <c r="I38" s="4">
        <f>SUM(I9:I37)</f>
        <v>-8619400282</v>
      </c>
      <c r="K38" s="1" t="s">
        <v>47</v>
      </c>
      <c r="M38" s="4">
        <f>SUM(M9:M37)</f>
        <v>1401775470962</v>
      </c>
      <c r="O38" s="4">
        <f>SUM(O9:O37)</f>
        <v>1379050186661</v>
      </c>
      <c r="Q38" s="4">
        <f>SUM(Q9:Q37)</f>
        <v>22725284301</v>
      </c>
    </row>
    <row r="39" spans="1:17" ht="23.25" thickTop="1">
      <c r="Q39" s="3"/>
    </row>
    <row r="40" spans="1:17">
      <c r="Q40" s="3"/>
    </row>
    <row r="42" spans="1:17">
      <c r="A42" s="10" t="s">
        <v>106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</sheetData>
  <mergeCells count="16">
    <mergeCell ref="A2:Q2"/>
    <mergeCell ref="A3:Q3"/>
    <mergeCell ref="A4:Q4"/>
    <mergeCell ref="A5:H5"/>
    <mergeCell ref="A42:Q4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3"/>
  <sheetViews>
    <sheetView rightToLeft="1" workbookViewId="0">
      <selection activeCell="G12" sqref="G12"/>
    </sheetView>
  </sheetViews>
  <sheetFormatPr defaultRowHeight="22.5"/>
  <cols>
    <col min="1" max="1" width="40" style="17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8" t="s">
        <v>110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17" ht="24">
      <c r="A3" s="8" t="s">
        <v>55</v>
      </c>
      <c r="B3" s="8" t="s">
        <v>55</v>
      </c>
      <c r="C3" s="8" t="s">
        <v>55</v>
      </c>
      <c r="D3" s="8" t="s">
        <v>55</v>
      </c>
      <c r="E3" s="8" t="s">
        <v>55</v>
      </c>
      <c r="F3" s="8" t="s">
        <v>55</v>
      </c>
      <c r="G3" s="8" t="s">
        <v>55</v>
      </c>
      <c r="H3" s="8" t="s">
        <v>55</v>
      </c>
      <c r="I3" s="8" t="s">
        <v>55</v>
      </c>
      <c r="J3" s="8" t="s">
        <v>55</v>
      </c>
      <c r="K3" s="8" t="s">
        <v>55</v>
      </c>
      <c r="L3" s="8" t="s">
        <v>55</v>
      </c>
      <c r="M3" s="8" t="s">
        <v>55</v>
      </c>
      <c r="N3" s="8" t="s">
        <v>55</v>
      </c>
      <c r="O3" s="8" t="s">
        <v>55</v>
      </c>
      <c r="P3" s="8" t="s">
        <v>55</v>
      </c>
      <c r="Q3" s="8" t="s">
        <v>55</v>
      </c>
    </row>
    <row r="4" spans="1:17" ht="2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5" spans="1:17" ht="25.5">
      <c r="A5" s="9" t="s">
        <v>105</v>
      </c>
      <c r="B5" s="9"/>
      <c r="C5" s="9"/>
      <c r="D5" s="9"/>
      <c r="E5" s="9"/>
      <c r="F5" s="9"/>
      <c r="G5" s="9"/>
      <c r="H5" s="9"/>
    </row>
    <row r="6" spans="1:17" ht="24">
      <c r="A6" s="15" t="s">
        <v>3</v>
      </c>
      <c r="C6" s="7" t="s">
        <v>57</v>
      </c>
      <c r="D6" s="7" t="s">
        <v>57</v>
      </c>
      <c r="E6" s="7" t="s">
        <v>57</v>
      </c>
      <c r="F6" s="7" t="s">
        <v>57</v>
      </c>
      <c r="G6" s="7" t="s">
        <v>57</v>
      </c>
      <c r="H6" s="7" t="s">
        <v>57</v>
      </c>
      <c r="I6" s="7" t="s">
        <v>57</v>
      </c>
      <c r="K6" s="7" t="s">
        <v>58</v>
      </c>
      <c r="L6" s="7" t="s">
        <v>58</v>
      </c>
      <c r="M6" s="7" t="s">
        <v>58</v>
      </c>
      <c r="N6" s="7" t="s">
        <v>58</v>
      </c>
      <c r="O6" s="7" t="s">
        <v>58</v>
      </c>
      <c r="P6" s="7" t="s">
        <v>58</v>
      </c>
      <c r="Q6" s="7" t="s">
        <v>58</v>
      </c>
    </row>
    <row r="7" spans="1:17" ht="24.75" thickBot="1">
      <c r="A7" s="15" t="s">
        <v>3</v>
      </c>
      <c r="C7" s="7" t="s">
        <v>7</v>
      </c>
      <c r="E7" s="7" t="s">
        <v>88</v>
      </c>
      <c r="G7" s="7" t="s">
        <v>89</v>
      </c>
      <c r="I7" s="7" t="s">
        <v>90</v>
      </c>
      <c r="K7" s="7" t="s">
        <v>7</v>
      </c>
      <c r="M7" s="7" t="s">
        <v>88</v>
      </c>
      <c r="O7" s="7" t="s">
        <v>89</v>
      </c>
      <c r="Q7" s="7" t="s">
        <v>90</v>
      </c>
    </row>
    <row r="8" spans="1:17" ht="24">
      <c r="A8" s="16" t="s">
        <v>42</v>
      </c>
      <c r="C8" s="3">
        <v>17515000</v>
      </c>
      <c r="E8" s="3">
        <v>61547127626</v>
      </c>
      <c r="G8" s="3">
        <v>64080936225</v>
      </c>
      <c r="I8" s="3">
        <v>-2533808599</v>
      </c>
      <c r="K8" s="3">
        <v>17515000</v>
      </c>
      <c r="M8" s="3">
        <v>61547127626</v>
      </c>
      <c r="O8" s="3">
        <v>61594803561</v>
      </c>
      <c r="Q8" s="3">
        <v>-47675935</v>
      </c>
    </row>
    <row r="9" spans="1:17" ht="24">
      <c r="A9" s="16" t="s">
        <v>20</v>
      </c>
      <c r="C9" s="3">
        <v>13171274</v>
      </c>
      <c r="E9" s="3">
        <v>303100748891</v>
      </c>
      <c r="G9" s="3">
        <v>308313453165</v>
      </c>
      <c r="I9" s="3">
        <v>-5212704274</v>
      </c>
      <c r="K9" s="3">
        <v>13171274</v>
      </c>
      <c r="M9" s="3">
        <v>303100748891</v>
      </c>
      <c r="O9" s="3">
        <v>293795622557</v>
      </c>
      <c r="Q9" s="3">
        <v>9305126334</v>
      </c>
    </row>
    <row r="10" spans="1:17" ht="24">
      <c r="A10" s="16" t="s">
        <v>45</v>
      </c>
      <c r="C10" s="3">
        <v>1908835</v>
      </c>
      <c r="E10" s="3">
        <v>69770245165</v>
      </c>
      <c r="G10" s="3">
        <v>72505882170</v>
      </c>
      <c r="I10" s="3">
        <v>-2735637005</v>
      </c>
      <c r="K10" s="3">
        <v>1908835</v>
      </c>
      <c r="M10" s="3">
        <v>69770245165</v>
      </c>
      <c r="O10" s="3">
        <v>53293200205</v>
      </c>
      <c r="Q10" s="3">
        <v>16477044960</v>
      </c>
    </row>
    <row r="11" spans="1:17" ht="24">
      <c r="A11" s="16" t="s">
        <v>18</v>
      </c>
      <c r="C11" s="3">
        <v>1357608</v>
      </c>
      <c r="E11" s="3">
        <v>43117490925</v>
      </c>
      <c r="G11" s="3">
        <v>45828604389</v>
      </c>
      <c r="I11" s="3">
        <v>-2711113464</v>
      </c>
      <c r="K11" s="3">
        <v>1357608</v>
      </c>
      <c r="M11" s="3">
        <v>43117490925</v>
      </c>
      <c r="O11" s="3">
        <v>47967077005</v>
      </c>
      <c r="Q11" s="3">
        <v>-4849586080</v>
      </c>
    </row>
    <row r="12" spans="1:17" ht="24">
      <c r="A12" s="16" t="s">
        <v>30</v>
      </c>
      <c r="C12" s="3">
        <v>1000000</v>
      </c>
      <c r="E12" s="3">
        <v>10566751500</v>
      </c>
      <c r="G12" s="3">
        <v>11242705500</v>
      </c>
      <c r="I12" s="3">
        <v>-675954000</v>
      </c>
      <c r="K12" s="3">
        <v>1000000</v>
      </c>
      <c r="M12" s="3">
        <v>10566751500</v>
      </c>
      <c r="O12" s="3">
        <v>18717353600</v>
      </c>
      <c r="Q12" s="3">
        <v>-8150602100</v>
      </c>
    </row>
    <row r="13" spans="1:17" ht="24">
      <c r="A13" s="16" t="s">
        <v>40</v>
      </c>
      <c r="C13" s="3">
        <v>8000000</v>
      </c>
      <c r="E13" s="3">
        <v>64573488000</v>
      </c>
      <c r="G13" s="3">
        <v>64458552164</v>
      </c>
      <c r="I13" s="3">
        <v>114935836</v>
      </c>
      <c r="K13" s="3">
        <v>8000000</v>
      </c>
      <c r="M13" s="3">
        <v>64573488000</v>
      </c>
      <c r="O13" s="3">
        <v>77642611440</v>
      </c>
      <c r="Q13" s="3">
        <v>-13069123440</v>
      </c>
    </row>
    <row r="14" spans="1:17" ht="24">
      <c r="A14" s="16" t="s">
        <v>24</v>
      </c>
      <c r="C14" s="3">
        <v>5686000</v>
      </c>
      <c r="E14" s="3">
        <v>72686884338</v>
      </c>
      <c r="G14" s="3">
        <v>81947875117</v>
      </c>
      <c r="I14" s="3">
        <v>-9260990779</v>
      </c>
      <c r="K14" s="3">
        <v>5686000</v>
      </c>
      <c r="M14" s="3">
        <v>72686884338</v>
      </c>
      <c r="O14" s="3">
        <v>90030327691</v>
      </c>
      <c r="Q14" s="3">
        <v>-17343443353</v>
      </c>
    </row>
    <row r="15" spans="1:17" ht="24">
      <c r="A15" s="16" t="s">
        <v>28</v>
      </c>
      <c r="C15" s="3">
        <v>24350143</v>
      </c>
      <c r="E15" s="3">
        <v>824915248843</v>
      </c>
      <c r="G15" s="3">
        <v>851800363278</v>
      </c>
      <c r="I15" s="3">
        <v>-26885114435</v>
      </c>
      <c r="K15" s="3">
        <v>24350143</v>
      </c>
      <c r="M15" s="3">
        <v>824915248843</v>
      </c>
      <c r="O15" s="3">
        <v>888548870889</v>
      </c>
      <c r="Q15" s="3">
        <v>-63633622046</v>
      </c>
    </row>
    <row r="16" spans="1:17" ht="24">
      <c r="A16" s="16" t="s">
        <v>43</v>
      </c>
      <c r="C16" s="3">
        <v>370000</v>
      </c>
      <c r="E16" s="3">
        <v>59848171920</v>
      </c>
      <c r="G16" s="3">
        <v>63592360650</v>
      </c>
      <c r="I16" s="3">
        <v>-3744188730</v>
      </c>
      <c r="K16" s="3">
        <v>370000</v>
      </c>
      <c r="M16" s="3">
        <v>59848171920</v>
      </c>
      <c r="O16" s="3">
        <v>92771540831</v>
      </c>
      <c r="Q16" s="3">
        <v>-32923368911</v>
      </c>
    </row>
    <row r="17" spans="1:17" ht="24">
      <c r="A17" s="16" t="s">
        <v>25</v>
      </c>
      <c r="C17" s="3">
        <v>2824865</v>
      </c>
      <c r="E17" s="3">
        <v>97495740888</v>
      </c>
      <c r="G17" s="3">
        <v>96514933531</v>
      </c>
      <c r="I17" s="3">
        <v>980807357</v>
      </c>
      <c r="K17" s="3">
        <v>2824865</v>
      </c>
      <c r="M17" s="3">
        <v>97495740888</v>
      </c>
      <c r="O17" s="3">
        <v>149204923430</v>
      </c>
      <c r="Q17" s="3">
        <v>-51709182542</v>
      </c>
    </row>
    <row r="18" spans="1:17" ht="24">
      <c r="A18" s="16" t="s">
        <v>27</v>
      </c>
      <c r="C18" s="3">
        <v>164009</v>
      </c>
      <c r="E18" s="3">
        <v>3493800328</v>
      </c>
      <c r="G18" s="3">
        <v>3187235175</v>
      </c>
      <c r="I18" s="3">
        <v>306565153</v>
      </c>
      <c r="K18" s="3">
        <v>164009</v>
      </c>
      <c r="M18" s="3">
        <v>3493800328</v>
      </c>
      <c r="O18" s="3">
        <v>4378181655</v>
      </c>
      <c r="Q18" s="3">
        <v>-884381327</v>
      </c>
    </row>
    <row r="19" spans="1:17" ht="24">
      <c r="A19" s="16" t="s">
        <v>36</v>
      </c>
      <c r="C19" s="3">
        <v>7554598</v>
      </c>
      <c r="E19" s="3">
        <v>320962361584</v>
      </c>
      <c r="G19" s="3">
        <v>344864470273</v>
      </c>
      <c r="I19" s="3">
        <v>-23902108689</v>
      </c>
      <c r="K19" s="3">
        <v>7554598</v>
      </c>
      <c r="M19" s="3">
        <v>320962361584</v>
      </c>
      <c r="O19" s="3">
        <v>251952703982</v>
      </c>
      <c r="Q19" s="3">
        <v>69009657602</v>
      </c>
    </row>
    <row r="20" spans="1:17" ht="24">
      <c r="A20" s="16" t="s">
        <v>37</v>
      </c>
      <c r="C20" s="3">
        <v>11375915</v>
      </c>
      <c r="E20" s="3">
        <v>336419792096</v>
      </c>
      <c r="G20" s="3">
        <v>359806443939</v>
      </c>
      <c r="I20" s="3">
        <v>-23386651843</v>
      </c>
      <c r="K20" s="3">
        <v>11375915</v>
      </c>
      <c r="M20" s="3">
        <v>336419792096</v>
      </c>
      <c r="O20" s="3">
        <v>324242435506</v>
      </c>
      <c r="Q20" s="3">
        <v>12177356590</v>
      </c>
    </row>
    <row r="21" spans="1:17" ht="24">
      <c r="A21" s="16" t="s">
        <v>44</v>
      </c>
      <c r="C21" s="3">
        <v>19071583</v>
      </c>
      <c r="E21" s="3">
        <v>487602514127</v>
      </c>
      <c r="G21" s="3">
        <v>505817347467</v>
      </c>
      <c r="I21" s="3">
        <v>-18214833340</v>
      </c>
      <c r="K21" s="3">
        <v>19071583</v>
      </c>
      <c r="M21" s="3">
        <v>487602514127</v>
      </c>
      <c r="O21" s="3">
        <v>427907913983</v>
      </c>
      <c r="Q21" s="3">
        <v>59694600144</v>
      </c>
    </row>
    <row r="22" spans="1:17" ht="24">
      <c r="A22" s="16" t="s">
        <v>29</v>
      </c>
      <c r="C22" s="3">
        <v>1341847</v>
      </c>
      <c r="E22" s="3">
        <v>53287827263</v>
      </c>
      <c r="G22" s="3">
        <v>54288224521</v>
      </c>
      <c r="I22" s="3">
        <v>-1000397258</v>
      </c>
      <c r="K22" s="3">
        <v>1341847</v>
      </c>
      <c r="M22" s="3">
        <v>53287827263</v>
      </c>
      <c r="O22" s="3">
        <v>62951716712</v>
      </c>
      <c r="Q22" s="3">
        <v>-9663889449</v>
      </c>
    </row>
    <row r="23" spans="1:17" ht="24">
      <c r="A23" s="16" t="s">
        <v>38</v>
      </c>
      <c r="C23" s="3">
        <v>8976234</v>
      </c>
      <c r="E23" s="3">
        <v>491826136472</v>
      </c>
      <c r="G23" s="3">
        <v>481093610894</v>
      </c>
      <c r="I23" s="3">
        <v>10732525578</v>
      </c>
      <c r="K23" s="3">
        <v>8976234</v>
      </c>
      <c r="M23" s="3">
        <v>491826136472</v>
      </c>
      <c r="O23" s="3">
        <v>417335860326</v>
      </c>
      <c r="Q23" s="3">
        <v>74490276146</v>
      </c>
    </row>
    <row r="24" spans="1:17" ht="24">
      <c r="A24" s="16" t="s">
        <v>41</v>
      </c>
      <c r="C24" s="3">
        <v>52791115</v>
      </c>
      <c r="E24" s="3">
        <v>195371900284</v>
      </c>
      <c r="G24" s="3">
        <v>187552818425</v>
      </c>
      <c r="I24" s="3">
        <v>7819081859</v>
      </c>
      <c r="K24" s="3">
        <v>52791115</v>
      </c>
      <c r="M24" s="3">
        <v>195371900284</v>
      </c>
      <c r="O24" s="3">
        <v>191816330875</v>
      </c>
      <c r="Q24" s="3">
        <v>3555569409</v>
      </c>
    </row>
    <row r="25" spans="1:17" ht="24">
      <c r="A25" s="16" t="s">
        <v>22</v>
      </c>
      <c r="C25" s="3">
        <v>11100000</v>
      </c>
      <c r="E25" s="3">
        <v>311929907850</v>
      </c>
      <c r="G25" s="3">
        <v>319133292646</v>
      </c>
      <c r="I25" s="3">
        <v>-7203384796</v>
      </c>
      <c r="K25" s="3">
        <v>11100000</v>
      </c>
      <c r="M25" s="3">
        <v>311929907850</v>
      </c>
      <c r="O25" s="3">
        <v>300475940412</v>
      </c>
      <c r="Q25" s="3">
        <v>11453967438</v>
      </c>
    </row>
    <row r="26" spans="1:17" ht="24">
      <c r="A26" s="16" t="s">
        <v>17</v>
      </c>
      <c r="C26" s="3">
        <v>400000</v>
      </c>
      <c r="E26" s="3">
        <v>8588592000</v>
      </c>
      <c r="G26" s="3">
        <v>8290377000</v>
      </c>
      <c r="I26" s="3">
        <v>298215000</v>
      </c>
      <c r="K26" s="3">
        <v>400000</v>
      </c>
      <c r="M26" s="3">
        <v>8588592000</v>
      </c>
      <c r="O26" s="3">
        <v>7466773646</v>
      </c>
      <c r="Q26" s="3">
        <v>1121818354</v>
      </c>
    </row>
    <row r="27" spans="1:17" ht="24">
      <c r="A27" s="16" t="s">
        <v>35</v>
      </c>
      <c r="C27" s="3">
        <v>11018272</v>
      </c>
      <c r="E27" s="3">
        <v>180719769146</v>
      </c>
      <c r="G27" s="3">
        <v>185012998880</v>
      </c>
      <c r="I27" s="3">
        <v>-4293229734</v>
      </c>
      <c r="K27" s="3">
        <v>11018272</v>
      </c>
      <c r="M27" s="3">
        <v>180719769146</v>
      </c>
      <c r="O27" s="3">
        <v>183090324902</v>
      </c>
      <c r="Q27" s="3">
        <v>-2370555756</v>
      </c>
    </row>
    <row r="28" spans="1:17" ht="24">
      <c r="A28" s="16" t="s">
        <v>34</v>
      </c>
      <c r="C28" s="3">
        <v>21724204</v>
      </c>
      <c r="E28" s="3">
        <v>148573221505</v>
      </c>
      <c r="G28" s="3">
        <v>148449293419</v>
      </c>
      <c r="I28" s="3">
        <v>123928086</v>
      </c>
      <c r="K28" s="3">
        <v>21724204</v>
      </c>
      <c r="M28" s="3">
        <v>148573221505</v>
      </c>
      <c r="O28" s="3">
        <v>159287232429</v>
      </c>
      <c r="Q28" s="3">
        <v>-10714010924</v>
      </c>
    </row>
    <row r="29" spans="1:17" ht="24">
      <c r="A29" s="16" t="s">
        <v>19</v>
      </c>
      <c r="C29" s="3">
        <v>16930000</v>
      </c>
      <c r="E29" s="3">
        <v>134634132000</v>
      </c>
      <c r="G29" s="3">
        <v>137962074545</v>
      </c>
      <c r="I29" s="3">
        <v>-3327942545</v>
      </c>
      <c r="K29" s="3">
        <v>16930000</v>
      </c>
      <c r="M29" s="3">
        <v>134634132000</v>
      </c>
      <c r="O29" s="3">
        <v>147168972119</v>
      </c>
      <c r="Q29" s="3">
        <v>-12534840119</v>
      </c>
    </row>
    <row r="30" spans="1:17" ht="24">
      <c r="A30" s="16" t="s">
        <v>32</v>
      </c>
      <c r="C30" s="3">
        <v>116679472</v>
      </c>
      <c r="E30" s="3">
        <v>590364816330</v>
      </c>
      <c r="G30" s="3">
        <v>671319691524</v>
      </c>
      <c r="I30" s="3">
        <v>-80954875194</v>
      </c>
      <c r="K30" s="3">
        <v>116679472</v>
      </c>
      <c r="M30" s="3">
        <v>590364816330</v>
      </c>
      <c r="O30" s="3">
        <v>682606525576</v>
      </c>
      <c r="Q30" s="3">
        <v>-92241709246</v>
      </c>
    </row>
    <row r="31" spans="1:17" ht="24">
      <c r="A31" s="16" t="s">
        <v>15</v>
      </c>
      <c r="C31" s="3">
        <v>780000</v>
      </c>
      <c r="E31" s="3">
        <v>1670898645</v>
      </c>
      <c r="G31" s="3">
        <v>2004303015</v>
      </c>
      <c r="I31" s="3">
        <v>-333404370</v>
      </c>
      <c r="K31" s="3">
        <v>780000</v>
      </c>
      <c r="M31" s="3">
        <v>1670898645</v>
      </c>
      <c r="O31" s="3">
        <v>1640268008</v>
      </c>
      <c r="Q31" s="3">
        <v>30630637</v>
      </c>
    </row>
    <row r="32" spans="1:17" ht="24">
      <c r="A32" s="16" t="s">
        <v>21</v>
      </c>
      <c r="C32" s="3">
        <v>131772553</v>
      </c>
      <c r="E32" s="3">
        <v>1173657016534</v>
      </c>
      <c r="G32" s="3">
        <v>1200497178834</v>
      </c>
      <c r="I32" s="3">
        <v>-26840162300</v>
      </c>
      <c r="K32" s="3">
        <v>131772553</v>
      </c>
      <c r="M32" s="3">
        <v>1173657016534</v>
      </c>
      <c r="O32" s="3">
        <v>1403928351694</v>
      </c>
      <c r="Q32" s="3">
        <v>-230271335160</v>
      </c>
    </row>
    <row r="33" spans="1:17" ht="24">
      <c r="A33" s="16" t="s">
        <v>26</v>
      </c>
      <c r="C33" s="3">
        <v>26449704</v>
      </c>
      <c r="E33" s="3">
        <v>144081958871</v>
      </c>
      <c r="G33" s="3">
        <v>158542739415</v>
      </c>
      <c r="I33" s="3">
        <v>-14460780544</v>
      </c>
      <c r="K33" s="3">
        <v>26449704</v>
      </c>
      <c r="M33" s="3">
        <v>144081958871</v>
      </c>
      <c r="O33" s="3">
        <v>149747193865</v>
      </c>
      <c r="Q33" s="3">
        <v>-5665234994</v>
      </c>
    </row>
    <row r="34" spans="1:17" ht="24">
      <c r="A34" s="16" t="s">
        <v>23</v>
      </c>
      <c r="C34" s="3">
        <v>9344871</v>
      </c>
      <c r="E34" s="3">
        <v>273847650637</v>
      </c>
      <c r="G34" s="3">
        <v>263257883957</v>
      </c>
      <c r="I34" s="3">
        <v>10589766680</v>
      </c>
      <c r="K34" s="3">
        <v>9344871</v>
      </c>
      <c r="M34" s="3">
        <v>273847650637</v>
      </c>
      <c r="O34" s="3">
        <v>213396652768</v>
      </c>
      <c r="Q34" s="3">
        <v>60450997869</v>
      </c>
    </row>
    <row r="35" spans="1:17" ht="24">
      <c r="A35" s="16" t="s">
        <v>46</v>
      </c>
      <c r="C35" s="3">
        <v>3670000</v>
      </c>
      <c r="E35" s="3">
        <v>226113173730</v>
      </c>
      <c r="G35" s="3">
        <v>227898602806</v>
      </c>
      <c r="I35" s="3">
        <v>-1785429076</v>
      </c>
      <c r="K35" s="3">
        <v>3670000</v>
      </c>
      <c r="M35" s="3">
        <v>226113173730</v>
      </c>
      <c r="O35" s="3">
        <v>237990073738</v>
      </c>
      <c r="Q35" s="3">
        <v>-11876900008</v>
      </c>
    </row>
    <row r="36" spans="1:17" ht="24">
      <c r="A36" s="16" t="s">
        <v>39</v>
      </c>
      <c r="C36" s="3">
        <v>20000000</v>
      </c>
      <c r="E36" s="3">
        <v>55487871000</v>
      </c>
      <c r="G36" s="3">
        <v>53082270000</v>
      </c>
      <c r="I36" s="3">
        <v>2405601000</v>
      </c>
      <c r="K36" s="3">
        <v>20000000</v>
      </c>
      <c r="M36" s="3">
        <v>55487871000</v>
      </c>
      <c r="O36" s="3">
        <v>61970745320</v>
      </c>
      <c r="Q36" s="3">
        <v>-6482874320</v>
      </c>
    </row>
    <row r="37" spans="1:17" ht="24">
      <c r="A37" s="16" t="s">
        <v>33</v>
      </c>
      <c r="C37" s="3">
        <v>5555000</v>
      </c>
      <c r="E37" s="3">
        <v>180567691425</v>
      </c>
      <c r="G37" s="3">
        <v>193021645636</v>
      </c>
      <c r="I37" s="3">
        <v>-12453954211</v>
      </c>
      <c r="K37" s="3">
        <v>5555000</v>
      </c>
      <c r="M37" s="3">
        <v>180567691425</v>
      </c>
      <c r="O37" s="3">
        <v>193366996482</v>
      </c>
      <c r="Q37" s="3">
        <v>-12799305057</v>
      </c>
    </row>
    <row r="38" spans="1:17" ht="24.75" thickBot="1">
      <c r="A38" s="16" t="s">
        <v>31</v>
      </c>
      <c r="C38" s="3">
        <v>30564503</v>
      </c>
      <c r="E38" s="3">
        <v>66720286678</v>
      </c>
      <c r="G38" s="3">
        <v>73836157742</v>
      </c>
      <c r="I38" s="3">
        <v>-7115871064</v>
      </c>
      <c r="K38" s="3">
        <v>30564503</v>
      </c>
      <c r="M38" s="3">
        <v>66720286678</v>
      </c>
      <c r="O38" s="3">
        <v>88752577328</v>
      </c>
      <c r="Q38" s="3">
        <v>-22032290650</v>
      </c>
    </row>
    <row r="39" spans="1:17" ht="23.25" thickBot="1">
      <c r="A39" s="17" t="s">
        <v>47</v>
      </c>
      <c r="C39" s="1" t="s">
        <v>47</v>
      </c>
      <c r="E39" s="4">
        <f>SUM(E8:E38)</f>
        <v>6993543216601</v>
      </c>
      <c r="G39" s="4">
        <f>SUM(G8:G38)</f>
        <v>7239204326302</v>
      </c>
      <c r="I39" s="4">
        <f>SUM(I8:I38)</f>
        <v>-245661109701</v>
      </c>
      <c r="K39" s="1" t="s">
        <v>47</v>
      </c>
      <c r="M39" s="4">
        <f>SUM(M8:M38)</f>
        <v>6993543216601</v>
      </c>
      <c r="O39" s="4">
        <f>SUM(O8:O38)</f>
        <v>7285040102535</v>
      </c>
      <c r="Q39" s="4">
        <f>SUM(Q8:Q38)</f>
        <v>-291496885934</v>
      </c>
    </row>
    <row r="40" spans="1:17" ht="23.25" thickTop="1">
      <c r="I40" s="3"/>
      <c r="Q40" s="3"/>
    </row>
    <row r="41" spans="1:17">
      <c r="I41" s="3"/>
      <c r="Q41" s="3"/>
    </row>
    <row r="43" spans="1:17">
      <c r="A43" s="10" t="s">
        <v>106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</sheetData>
  <mergeCells count="16">
    <mergeCell ref="A2:Q2"/>
    <mergeCell ref="A3:Q3"/>
    <mergeCell ref="A4:Q4"/>
    <mergeCell ref="A5:H5"/>
    <mergeCell ref="A43:Q4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 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2024-10-28T07:02:20Z</dcterms:modified>
</cp:coreProperties>
</file>