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8\"/>
    </mc:Choice>
  </mc:AlternateContent>
  <xr:revisionPtr revIDLastSave="0" documentId="13_ncr:1_{3BB60A7A-FBBE-4F79-9BC3-1A8C9356FB3B}" xr6:coauthVersionLast="47" xr6:coauthVersionMax="47" xr10:uidLastSave="{00000000-0000-0000-0000-000000000000}"/>
  <bookViews>
    <workbookView xWindow="-120" yWindow="-120" windowWidth="29040" windowHeight="15720" tabRatio="862" activeTab="2" xr2:uid="{00000000-000D-0000-FFFF-FFFF00000000}"/>
  </bookViews>
  <sheets>
    <sheet name="سهام" sheetId="1" r:id="rId1"/>
    <sheet name="سپرده" sheetId="6" r:id="rId2"/>
    <sheet name="درآمدها" sheetId="15" r:id="rId3"/>
    <sheet name="درآمد سرمایه‌گذاری در سهام" sheetId="11" r:id="rId4"/>
    <sheet name="درآمد سپرده بانکی" sheetId="13" r:id="rId5"/>
    <sheet name="درآمد سود سهام" sheetId="8" r:id="rId6"/>
    <sheet name="سود سپرده بانکی" sheetId="7" r:id="rId7"/>
    <sheet name="درآمد ناشی از فروش" sheetId="10" r:id="rId8"/>
    <sheet name="درآمد ناشی از تغییر قیمت اوراق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5" i="10" l="1"/>
  <c r="Q63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8" i="10"/>
  <c r="M19" i="8"/>
  <c r="S19" i="8"/>
  <c r="K10" i="6"/>
  <c r="I10" i="6"/>
  <c r="G10" i="6"/>
  <c r="E10" i="6"/>
  <c r="C10" i="6"/>
  <c r="Y42" i="1"/>
  <c r="W42" i="1"/>
  <c r="E11" i="15"/>
  <c r="S35" i="11"/>
  <c r="Q35" i="11"/>
  <c r="O35" i="11"/>
  <c r="M35" i="11"/>
  <c r="I35" i="11"/>
  <c r="G35" i="11"/>
  <c r="E35" i="11"/>
  <c r="C35" i="11"/>
  <c r="O63" i="10"/>
  <c r="M63" i="10"/>
  <c r="I63" i="10"/>
  <c r="G63" i="10"/>
  <c r="E63" i="10"/>
  <c r="Q22" i="9"/>
  <c r="O22" i="9"/>
  <c r="M22" i="9"/>
  <c r="I22" i="9"/>
  <c r="G22" i="9"/>
  <c r="E22" i="9"/>
  <c r="S34" i="8"/>
  <c r="Q34" i="8"/>
  <c r="O34" i="8"/>
  <c r="M34" i="8"/>
  <c r="K34" i="8"/>
  <c r="I34" i="8"/>
  <c r="U42" i="1"/>
  <c r="O42" i="1"/>
  <c r="K42" i="1"/>
  <c r="G42" i="1"/>
  <c r="E42" i="1"/>
</calcChain>
</file>

<file path=xl/sharedStrings.xml><?xml version="1.0" encoding="utf-8"?>
<sst xmlns="http://schemas.openxmlformats.org/spreadsheetml/2006/main" count="907" uniqueCount="207">
  <si>
    <t>صندوق سرمایه‌گذاری بخشی صنایع مفید</t>
  </si>
  <si>
    <t>صورت وضعیت پورتفوی</t>
  </si>
  <si>
    <t>برای ماه منتهی به 1403/08/30</t>
  </si>
  <si>
    <t>نام شرکت</t>
  </si>
  <si>
    <t>1403/07/30</t>
  </si>
  <si>
    <t>تغییرات طی دوره</t>
  </si>
  <si>
    <t>1403/08/30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</si>
  <si>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</si>
  <si>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</si>
  <si>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</si>
  <si>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</si>
  <si>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</si>
  <si>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</si>
  <si>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</si>
  <si>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</si>
  <si>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</si>
  <si>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بیمه اتکایی ایران معین</t>
  </si>
  <si>
    <t>توسعه معدنی و صنعتی صبانور</t>
  </si>
  <si>
    <t>تولیدی چدن سازان</t>
  </si>
  <si>
    <t>0.57%</t>
  </si>
  <si>
    <t>تولیدی فولاد سپید فراب کویر</t>
  </si>
  <si>
    <t>داروسازی‌ جابرابن‌حیان‌</t>
  </si>
  <si>
    <t>سبحان دارو</t>
  </si>
  <si>
    <t>سرمایه گذاری صدرتامین</t>
  </si>
  <si>
    <t>سیمان اردستان</t>
  </si>
  <si>
    <t>سیمان باقران</t>
  </si>
  <si>
    <t>شرکت آهن و فولاد ارفع</t>
  </si>
  <si>
    <t>شمش طلا</t>
  </si>
  <si>
    <t>شیمی‌ داروئی‌ داروپخش‌</t>
  </si>
  <si>
    <t>غلتک سازان سپاهان</t>
  </si>
  <si>
    <t>0.83%</t>
  </si>
  <si>
    <t>فروسیلیسیم خمین</t>
  </si>
  <si>
    <t>فولاد  خوزستان</t>
  </si>
  <si>
    <t>فولاد امیرکبیرکاشان</t>
  </si>
  <si>
    <t>فولاد خراسان</t>
  </si>
  <si>
    <t>0.00%</t>
  </si>
  <si>
    <t>فولاد شاهرود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</si>
  <si>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</si>
  <si>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</si>
  <si>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</si>
  <si>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</si>
  <si>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ملی‌ صنایع‌ مس‌ ایران‌</t>
  </si>
  <si>
    <t>2.50%</t>
  </si>
  <si>
    <t>نورایستا پلاستیک</t>
  </si>
  <si>
    <t>نوردوقطعات‌ فولادی‌</t>
  </si>
  <si>
    <t>0.33%</t>
  </si>
  <si>
    <t>کشتیرانی جمهوری اسلامی ایران</t>
  </si>
  <si>
    <t>ریخته‌گری‌ تراکتورسازی‌ ایران‌</t>
  </si>
  <si>
    <t>سرمایه‌گذاری‌ رنا(هلدینگ‌</t>
  </si>
  <si>
    <t>صنایع‌ریخته‌گری‌ایران‌</t>
  </si>
  <si>
    <t>گسترش‌سرمایه‌گذاری‌ایران‌خودرو</t>
  </si>
  <si>
    <t>1.16%</t>
  </si>
  <si>
    <t>0.12%</t>
  </si>
  <si>
    <t>نشاسته و گلوکز آردینه</t>
  </si>
  <si>
    <t>توسعه سرمایه و صنعت غدیر</t>
  </si>
  <si>
    <t>سرمایه گذاری توسعه صنایع سیمان</t>
  </si>
  <si>
    <t>سیمان آبیک</t>
  </si>
  <si>
    <t>0.04%</t>
  </si>
  <si>
    <t>سیمان‌ تهران‌</t>
  </si>
  <si>
    <t>سیمان‌ کرمان‌</t>
  </si>
  <si>
    <t>0.09%</t>
  </si>
  <si>
    <t>پتروشیمی نوری</t>
  </si>
  <si>
    <t>پدیده شیمی قرن</t>
  </si>
  <si>
    <t>س. نفت و گاز و پتروشیمی تأمین</t>
  </si>
  <si>
    <t>سرمایه‌گذاری‌صندوق‌بازنشستگی‌</t>
  </si>
  <si>
    <t>0.67%</t>
  </si>
  <si>
    <t>صنایع پتروشیمی خلیج فارس</t>
  </si>
  <si>
    <t>فجر انرژی خلیج فارس</t>
  </si>
  <si>
    <t>گسترش سوخت سبززاگرس(سهامی عام)</t>
  </si>
  <si>
    <t>گسترش نفت و گاز پارسیان</t>
  </si>
  <si>
    <t>فولاد آلیاژی ایران</t>
  </si>
  <si>
    <t>0.03%</t>
  </si>
  <si>
    <t>ح . فجر انرژی خلیج فارس</t>
  </si>
  <si>
    <t>تامین سرمایه نوین</t>
  </si>
  <si>
    <t>پارس فولاد سبزوار</t>
  </si>
  <si>
    <t>صبا فولاد خلیج فارس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</si>
  <si>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</si>
  <si>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</si>
  <si>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</si>
  <si>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</si>
  <si>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</si>
  <si>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</si>
  <si>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</si>
  <si>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خاورمیانه آفریقا</t>
  </si>
  <si>
    <t>1009-10-810-707075294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</si>
  <si>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</si>
  <si>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</si>
  <si>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</si>
  <si>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</si>
  <si>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</si>
  <si>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</si>
  <si>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</si>
  <si>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</si>
  <si>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</si>
  <si>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</si>
  <si>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</si>
  <si>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</si>
  <si>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</si>
  <si>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</si>
  <si>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</si>
  <si>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مس‌ شهیدباهنر</t>
  </si>
  <si>
    <t>1403/04/07</t>
  </si>
  <si>
    <t>1403/03/09</t>
  </si>
  <si>
    <t>1403/04/23</t>
  </si>
  <si>
    <t>1403/04/31</t>
  </si>
  <si>
    <t>1403/04/30</t>
  </si>
  <si>
    <t>1403/05/03</t>
  </si>
  <si>
    <t>1403/05/01</t>
  </si>
  <si>
    <t>1403/07/11</t>
  </si>
  <si>
    <t>1403/03/12</t>
  </si>
  <si>
    <t>سپنتا</t>
  </si>
  <si>
    <t>1403/03/01</t>
  </si>
  <si>
    <t>1403/04/14</t>
  </si>
  <si>
    <t>1403/08/06</t>
  </si>
  <si>
    <t>1403/04/12</t>
  </si>
  <si>
    <t>1403/03/30</t>
  </si>
  <si>
    <t>1403/03/29</t>
  </si>
  <si>
    <t>1403/03/31</t>
  </si>
  <si>
    <t>1403/04/28</t>
  </si>
  <si>
    <t>1403/03/27</t>
  </si>
  <si>
    <t>1403/05/30</t>
  </si>
  <si>
    <t>محصولات کاغذی لطیف</t>
  </si>
  <si>
    <t>1403/03/07</t>
  </si>
  <si>
    <t>1403/03/23</t>
  </si>
  <si>
    <t>نیان الکترونیک</t>
  </si>
  <si>
    <t>1403/05/02</t>
  </si>
  <si>
    <t>تولیدی و صنعتی گوهرفام</t>
  </si>
  <si>
    <t>بهای فروش</t>
  </si>
  <si>
    <t>ارزش دفتری</t>
  </si>
  <si>
    <t>سود و زیان ناشی از تغییر قیمت</t>
  </si>
  <si>
    <t>سود و زیان ناشی از فروش</t>
  </si>
  <si>
    <t>سرمایه گذاری شفادارو</t>
  </si>
  <si>
    <t>کاشی‌ پارس‌</t>
  </si>
  <si>
    <t>داروپخش‌ (هلدینگ‌</t>
  </si>
  <si>
    <t>ح.فولاد آلیاژی ایران</t>
  </si>
  <si>
    <t>مولد نیروگاهی تجارت فارس</t>
  </si>
  <si>
    <t>پالایش نفت اصفهان</t>
  </si>
  <si>
    <t>ح. گسترش سوخت سبززاگرس(س. عام)</t>
  </si>
  <si>
    <t>ح توسعه معدنی و صنعتی صبانور</t>
  </si>
  <si>
    <t>نفت‌ پارس‌</t>
  </si>
  <si>
    <t>ح.آهن و فولاد غدیر ایرانیان</t>
  </si>
  <si>
    <t>بانک خاورمیانه</t>
  </si>
  <si>
    <t>کشت و دام قیام اصفهان</t>
  </si>
  <si>
    <t>صنایع فروآلیاژ ایران</t>
  </si>
  <si>
    <t>درآمد سود سهام</t>
  </si>
  <si>
    <t>درآمد تغییر ارزش</t>
  </si>
  <si>
    <t>درآمد فروش</t>
  </si>
  <si>
    <t>درصد از کل درآمدها</t>
  </si>
  <si>
    <t>-0.15%</t>
  </si>
  <si>
    <t>-0.44%</t>
  </si>
  <si>
    <t>7.94%</t>
  </si>
  <si>
    <t>5.48%</t>
  </si>
  <si>
    <t>0.07%</t>
  </si>
  <si>
    <t>2.35%</t>
  </si>
  <si>
    <t>3.42%</t>
  </si>
  <si>
    <t>0.78%</t>
  </si>
  <si>
    <t>-0.06%</t>
  </si>
  <si>
    <t>0.26%</t>
  </si>
  <si>
    <t>-0.63%</t>
  </si>
  <si>
    <t>-0.09%</t>
  </si>
  <si>
    <t>1.05%</t>
  </si>
  <si>
    <t>0.53%</t>
  </si>
  <si>
    <t>-0.25%</t>
  </si>
  <si>
    <t>-1.01%</t>
  </si>
  <si>
    <t>-2.04%</t>
  </si>
  <si>
    <t>2.51%</t>
  </si>
  <si>
    <t>-0.02%</t>
  </si>
  <si>
    <t>0.69%</t>
  </si>
  <si>
    <t>-3.66%</t>
  </si>
  <si>
    <t>-0.14%</t>
  </si>
  <si>
    <t>-0.20%</t>
  </si>
  <si>
    <t>-0.31%</t>
  </si>
  <si>
    <t>-0.57%</t>
  </si>
  <si>
    <t>-0.48%</t>
  </si>
  <si>
    <t>-0.07%</t>
  </si>
  <si>
    <t>9.98%</t>
  </si>
  <si>
    <t>-0.19%</t>
  </si>
  <si>
    <t>3.22%</t>
  </si>
  <si>
    <t>4.30%</t>
  </si>
  <si>
    <t>0.66%</t>
  </si>
  <si>
    <t>2.66%</t>
  </si>
  <si>
    <t>0.59%</t>
  </si>
  <si>
    <t>98.81%</t>
  </si>
  <si>
    <t>82.97%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</si>
  <si>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</si>
  <si>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</si>
  <si>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</si>
  <si>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</si>
  <si>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</si>
  <si>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11.74%</t>
  </si>
  <si>
    <t>درآمد سپرده بانکی</t>
  </si>
  <si>
    <t>0.75%</t>
  </si>
  <si>
    <t>99.56%</t>
  </si>
  <si>
    <t>11.83%</t>
  </si>
  <si>
    <t>1- سرمایه گذاری ها</t>
  </si>
  <si>
    <t>1-1-سرمایه‌گذاری در سهام و حق تقدم سهام</t>
  </si>
  <si>
    <t>2- درآمد حاصل از سرمایه گذاری ها</t>
  </si>
  <si>
    <t>یادداشت</t>
  </si>
  <si>
    <t>1-2</t>
  </si>
  <si>
    <t>درآمد ناشی از تغییر قیمت اوراق بهادار</t>
  </si>
  <si>
    <t>سود(زیان) حاصل از فروش اوراق بهادار</t>
  </si>
  <si>
    <t>4-2-درآمد حاصل از سرمایه­گذاری در سپرده بانکی و گواهی سپرده:</t>
  </si>
  <si>
    <t>1-2-درآمد حاصل از سرمایه­گذاری در سهام و حق تقدم سهام:</t>
  </si>
  <si>
    <t>4-1- سرمایه‌گذاری در  سپرده‌ بانکی</t>
  </si>
  <si>
    <t>1403/08/01</t>
  </si>
  <si>
    <t>صندوق سرمایه‌گذاری بخشی صنایع مفید_استیل</t>
  </si>
  <si>
    <t>صندوق سرمایه‌گذاری بخشی صنایع مفید-استیل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</si>
</sst>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sz val="11"/>
      <color theme="1"/>
      <name val="B Nazanin"/>
      <charset val="178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readingOrder="2"/>
    </xf>
    <xf numFmtId="0" fontId="5" fillId="0" borderId="3" xfId="0" applyFont="1" applyBorder="1" applyAlignment="1">
      <alignment horizontal="center"/>
    </xf>
    <xf numFmtId="49" fontId="5" fillId="0" borderId="0" xfId="0" applyNumberFormat="1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4"/>
  <sheetViews>
    <sheetView rightToLeft="1" zoomScale="85" zoomScaleNormal="85" workbookViewId="0">
      <selection activeCell="A3" sqref="A3:Y3"/>
    </sheetView>
  </sheetViews>
  <sheetFormatPr defaultRowHeight="22.5"/>
  <cols>
    <col min="1" max="1" width="40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1.85546875" style="2" bestFit="1" customWidth="1"/>
    <col min="6" max="6" width="1" style="2" customWidth="1"/>
    <col min="7" max="7" width="22" style="2" bestFit="1" customWidth="1"/>
    <col min="8" max="8" width="1" style="2" customWidth="1"/>
    <col min="9" max="9" width="12.710937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13.855468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4.140625" style="2" customWidth="1"/>
    <col min="18" max="18" width="1.28515625" style="2" customWidth="1"/>
    <col min="19" max="19" width="11.140625" style="2" bestFit="1" customWidth="1"/>
    <col min="20" max="20" width="1" style="2" customWidth="1"/>
    <col min="21" max="21" width="22" style="2" bestFit="1" customWidth="1"/>
    <col min="22" max="22" width="1" style="2" customWidth="1"/>
    <col min="23" max="23" width="21.7109375" style="2" bestFit="1" customWidth="1"/>
    <col min="24" max="24" width="1" style="2" customWidth="1"/>
    <col min="25" max="25" width="30.710937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">
      <c r="A2" s="17" t="s">
        <v>205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  <c r="S2" s="17" t="s">
        <v>0</v>
      </c>
      <c r="T2" s="17" t="s">
        <v>0</v>
      </c>
      <c r="U2" s="17" t="s">
        <v>0</v>
      </c>
      <c r="V2" s="17" t="s">
        <v>0</v>
      </c>
      <c r="W2" s="17" t="s">
        <v>0</v>
      </c>
      <c r="X2" s="17" t="s">
        <v>0</v>
      </c>
      <c r="Y2" s="17" t="s">
        <v>0</v>
      </c>
    </row>
    <row r="3" spans="1:25" ht="24">
      <c r="A3" s="17" t="s">
        <v>1</v>
      </c>
      <c r="B3" s="17" t="s">
        <v>1</v>
      </c>
      <c r="C3" s="17" t="s">
        <v>1</v>
      </c>
      <c r="D3" s="17" t="s">
        <v>1</v>
      </c>
      <c r="E3" s="17" t="s">
        <v>1</v>
      </c>
      <c r="F3" s="17" t="s">
        <v>1</v>
      </c>
      <c r="G3" s="17" t="s">
        <v>1</v>
      </c>
      <c r="H3" s="17" t="s">
        <v>1</v>
      </c>
      <c r="I3" s="17" t="s">
        <v>1</v>
      </c>
      <c r="J3" s="17" t="s">
        <v>1</v>
      </c>
      <c r="K3" s="17" t="s">
        <v>1</v>
      </c>
      <c r="L3" s="17" t="s">
        <v>1</v>
      </c>
      <c r="M3" s="17" t="s">
        <v>1</v>
      </c>
      <c r="N3" s="17" t="s">
        <v>1</v>
      </c>
      <c r="O3" s="17" t="s">
        <v>1</v>
      </c>
      <c r="P3" s="17" t="s">
        <v>1</v>
      </c>
      <c r="Q3" s="17" t="s">
        <v>1</v>
      </c>
      <c r="R3" s="17" t="s">
        <v>1</v>
      </c>
      <c r="S3" s="17" t="s">
        <v>1</v>
      </c>
      <c r="T3" s="17" t="s">
        <v>1</v>
      </c>
      <c r="U3" s="17" t="s">
        <v>1</v>
      </c>
      <c r="V3" s="17" t="s">
        <v>1</v>
      </c>
      <c r="W3" s="17" t="s">
        <v>1</v>
      </c>
      <c r="X3" s="17" t="s">
        <v>1</v>
      </c>
      <c r="Y3" s="17" t="s">
        <v>1</v>
      </c>
    </row>
    <row r="4" spans="1:25" ht="24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  <c r="R4" s="17" t="s">
        <v>2</v>
      </c>
      <c r="S4" s="17" t="s">
        <v>2</v>
      </c>
      <c r="T4" s="17" t="s">
        <v>2</v>
      </c>
      <c r="U4" s="17" t="s">
        <v>2</v>
      </c>
      <c r="V4" s="17" t="s">
        <v>2</v>
      </c>
      <c r="W4" s="17" t="s">
        <v>2</v>
      </c>
      <c r="X4" s="17" t="s">
        <v>2</v>
      </c>
      <c r="Y4" s="17" t="s">
        <v>2</v>
      </c>
    </row>
    <row r="5" spans="1:25" ht="25.5">
      <c r="A5" s="18" t="s">
        <v>194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"/>
      <c r="Y5" s="1"/>
    </row>
    <row r="6" spans="1:25" ht="25.5">
      <c r="A6" s="18" t="s">
        <v>195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"/>
      <c r="Y6" s="12"/>
    </row>
    <row r="8" spans="1:25" ht="24.75" thickBot="1">
      <c r="A8" s="16" t="s">
        <v>3</v>
      </c>
      <c r="C8" s="16" t="s">
        <v>204</v>
      </c>
      <c r="D8" s="16" t="s">
        <v>4</v>
      </c>
      <c r="E8" s="16" t="s">
        <v>4</v>
      </c>
      <c r="F8" s="16" t="s">
        <v>4</v>
      </c>
      <c r="G8" s="16" t="s">
        <v>4</v>
      </c>
      <c r="I8" s="16" t="s">
        <v>5</v>
      </c>
      <c r="J8" s="16" t="s">
        <v>5</v>
      </c>
      <c r="K8" s="16" t="s">
        <v>5</v>
      </c>
      <c r="L8" s="16" t="s">
        <v>5</v>
      </c>
      <c r="M8" s="16" t="s">
        <v>5</v>
      </c>
      <c r="N8" s="16" t="s">
        <v>5</v>
      </c>
      <c r="O8" s="16" t="s">
        <v>5</v>
      </c>
      <c r="Q8" s="16" t="s">
        <v>6</v>
      </c>
      <c r="R8" s="16" t="s">
        <v>6</v>
      </c>
      <c r="S8" s="16" t="s">
        <v>6</v>
      </c>
      <c r="T8" s="16" t="s">
        <v>6</v>
      </c>
      <c r="U8" s="16" t="s">
        <v>6</v>
      </c>
      <c r="V8" s="16" t="s">
        <v>6</v>
      </c>
      <c r="W8" s="16" t="s">
        <v>6</v>
      </c>
      <c r="X8" s="16" t="s">
        <v>6</v>
      </c>
      <c r="Y8" s="16" t="s">
        <v>6</v>
      </c>
    </row>
    <row r="9" spans="1:25" ht="24.75" thickBot="1">
      <c r="A9" s="16" t="s">
        <v>3</v>
      </c>
      <c r="C9" s="16" t="s">
        <v>7</v>
      </c>
      <c r="E9" s="16" t="s">
        <v>8</v>
      </c>
      <c r="G9" s="16" t="s">
        <v>9</v>
      </c>
      <c r="I9" s="16" t="s">
        <v>10</v>
      </c>
      <c r="J9" s="16" t="s">
        <v>10</v>
      </c>
      <c r="K9" s="16" t="s">
        <v>10</v>
      </c>
      <c r="M9" s="16" t="s">
        <v>11</v>
      </c>
      <c r="N9" s="16" t="s">
        <v>11</v>
      </c>
      <c r="O9" s="16" t="s">
        <v>11</v>
      </c>
      <c r="Q9" s="16" t="s">
        <v>7</v>
      </c>
      <c r="S9" s="16" t="s">
        <v>12</v>
      </c>
      <c r="U9" s="16" t="s">
        <v>8</v>
      </c>
      <c r="W9" s="16" t="s">
        <v>9</v>
      </c>
      <c r="Y9" s="16" t="s">
        <v>13</v>
      </c>
    </row>
    <row r="10" spans="1:25" ht="24.75" thickBot="1">
      <c r="A10" s="16" t="s">
        <v>3</v>
      </c>
      <c r="C10" s="16" t="s">
        <v>7</v>
      </c>
      <c r="E10" s="16" t="s">
        <v>8</v>
      </c>
      <c r="G10" s="16" t="s">
        <v>9</v>
      </c>
      <c r="I10" s="16" t="s">
        <v>7</v>
      </c>
      <c r="K10" s="16" t="s">
        <v>8</v>
      </c>
      <c r="M10" s="16" t="s">
        <v>7</v>
      </c>
      <c r="O10" s="16" t="s">
        <v>14</v>
      </c>
      <c r="Q10" s="16" t="s">
        <v>7</v>
      </c>
      <c r="S10" s="16" t="s">
        <v>12</v>
      </c>
      <c r="U10" s="16" t="s">
        <v>8</v>
      </c>
      <c r="W10" s="16" t="s">
        <v>9</v>
      </c>
      <c r="Y10" s="16" t="s">
        <v>13</v>
      </c>
    </row>
    <row r="11" spans="1:25" ht="24">
      <c r="A11" s="3" t="s">
        <v>15</v>
      </c>
      <c r="C11" s="4">
        <v>19206157</v>
      </c>
      <c r="E11" s="4">
        <v>134845419056</v>
      </c>
      <c r="G11" s="4">
        <v>114742200998.758</v>
      </c>
      <c r="I11" s="4">
        <v>3472756</v>
      </c>
      <c r="K11" s="4">
        <v>20334069097</v>
      </c>
      <c r="M11" s="4">
        <v>0</v>
      </c>
      <c r="O11" s="4">
        <v>0</v>
      </c>
      <c r="Q11" s="4">
        <v>22678913</v>
      </c>
      <c r="R11" s="4"/>
      <c r="S11" s="4">
        <v>5540</v>
      </c>
      <c r="U11" s="4">
        <v>155179488153</v>
      </c>
      <c r="W11" s="4">
        <v>124893613010.78101</v>
      </c>
      <c r="Y11" s="13">
        <v>1.7804187820493648E-2</v>
      </c>
    </row>
    <row r="12" spans="1:25" ht="24">
      <c r="A12" s="11" t="s">
        <v>16</v>
      </c>
      <c r="C12" s="4">
        <v>1562500</v>
      </c>
      <c r="E12" s="4">
        <v>4081827935</v>
      </c>
      <c r="G12" s="4">
        <v>3347152734</v>
      </c>
      <c r="I12" s="4">
        <v>0</v>
      </c>
      <c r="K12" s="4">
        <v>0</v>
      </c>
      <c r="M12" s="4">
        <v>0</v>
      </c>
      <c r="O12" s="4">
        <v>0</v>
      </c>
      <c r="Q12" s="4">
        <v>1562500</v>
      </c>
      <c r="R12" s="4"/>
      <c r="S12" s="4">
        <v>2532</v>
      </c>
      <c r="U12" s="4">
        <v>4081827935</v>
      </c>
      <c r="W12" s="4">
        <v>3932710313</v>
      </c>
      <c r="Y12" s="13">
        <v>5.6062685167255306E-4</v>
      </c>
    </row>
    <row r="13" spans="1:25" ht="24">
      <c r="A13" s="3" t="s">
        <v>17</v>
      </c>
      <c r="C13" s="4">
        <v>98390018</v>
      </c>
      <c r="E13" s="4">
        <v>645469386775</v>
      </c>
      <c r="G13" s="4">
        <v>602476319940.26404</v>
      </c>
      <c r="I13" s="4">
        <v>0</v>
      </c>
      <c r="K13" s="4">
        <v>0</v>
      </c>
      <c r="M13" s="4">
        <v>0</v>
      </c>
      <c r="O13" s="4">
        <v>0</v>
      </c>
      <c r="Q13" s="4">
        <v>98390018</v>
      </c>
      <c r="R13" s="4"/>
      <c r="S13" s="4">
        <v>5950</v>
      </c>
      <c r="U13" s="4">
        <v>645469386775</v>
      </c>
      <c r="W13" s="4">
        <v>581937354487.755</v>
      </c>
      <c r="Y13" s="13">
        <v>8.2957980871021894E-2</v>
      </c>
    </row>
    <row r="14" spans="1:25" ht="24">
      <c r="A14" s="11" t="s">
        <v>18</v>
      </c>
      <c r="C14" s="4">
        <v>43776000</v>
      </c>
      <c r="E14" s="4">
        <v>76700603750</v>
      </c>
      <c r="G14" s="4">
        <v>63663224486</v>
      </c>
      <c r="I14" s="4">
        <v>7200000</v>
      </c>
      <c r="K14" s="4">
        <v>9945220519</v>
      </c>
      <c r="M14" s="4">
        <v>0</v>
      </c>
      <c r="O14" s="4">
        <v>0</v>
      </c>
      <c r="Q14" s="4">
        <v>50976000</v>
      </c>
      <c r="R14" s="4"/>
      <c r="S14" s="4">
        <v>1711</v>
      </c>
      <c r="U14" s="4">
        <v>86645822568</v>
      </c>
      <c r="W14" s="4">
        <v>86700975680</v>
      </c>
      <c r="Y14" s="13">
        <v>1.2359642883367643E-2</v>
      </c>
    </row>
    <row r="15" spans="1:25" ht="24">
      <c r="A15" s="3" t="s">
        <v>20</v>
      </c>
      <c r="C15" s="4">
        <v>13381004</v>
      </c>
      <c r="E15" s="4">
        <v>30191653654</v>
      </c>
      <c r="G15" s="4">
        <v>30367066580.814602</v>
      </c>
      <c r="I15" s="4">
        <v>18984572</v>
      </c>
      <c r="K15" s="4">
        <v>42760458884</v>
      </c>
      <c r="M15" s="4">
        <v>0</v>
      </c>
      <c r="O15" s="4">
        <v>0</v>
      </c>
      <c r="Q15" s="4">
        <v>32365576</v>
      </c>
      <c r="R15" s="4"/>
      <c r="S15" s="4">
        <v>2125</v>
      </c>
      <c r="U15" s="4">
        <v>72952112538</v>
      </c>
      <c r="W15" s="4">
        <v>68367626748.449997</v>
      </c>
      <c r="Y15" s="13">
        <v>9.7461354358107655E-3</v>
      </c>
    </row>
    <row r="16" spans="1:25" ht="24">
      <c r="A16" s="3" t="s">
        <v>21</v>
      </c>
      <c r="C16" s="4">
        <v>3000000</v>
      </c>
      <c r="E16" s="4">
        <v>32795955431</v>
      </c>
      <c r="G16" s="4">
        <v>31133646000</v>
      </c>
      <c r="I16" s="4">
        <v>0</v>
      </c>
      <c r="K16" s="4">
        <v>0</v>
      </c>
      <c r="M16" s="4">
        <v>0</v>
      </c>
      <c r="O16" s="4">
        <v>0</v>
      </c>
      <c r="Q16" s="4">
        <v>3000000</v>
      </c>
      <c r="R16" s="4"/>
      <c r="S16" s="4">
        <v>11800</v>
      </c>
      <c r="U16" s="4">
        <v>32795955431</v>
      </c>
      <c r="W16" s="4">
        <v>35189370000</v>
      </c>
      <c r="Y16" s="13">
        <v>5.0164146721479071E-3</v>
      </c>
    </row>
    <row r="17" spans="1:25" ht="24">
      <c r="A17" s="3" t="s">
        <v>22</v>
      </c>
      <c r="C17" s="4">
        <v>10300000</v>
      </c>
      <c r="E17" s="4">
        <v>40207277760</v>
      </c>
      <c r="G17" s="4">
        <v>40391730675</v>
      </c>
      <c r="I17" s="4">
        <v>700000</v>
      </c>
      <c r="K17" s="4">
        <v>2740240569</v>
      </c>
      <c r="M17" s="4">
        <v>0</v>
      </c>
      <c r="O17" s="4">
        <v>0</v>
      </c>
      <c r="Q17" s="4">
        <v>11000000</v>
      </c>
      <c r="R17" s="4"/>
      <c r="S17" s="4">
        <v>3922</v>
      </c>
      <c r="U17" s="4">
        <v>42947518329</v>
      </c>
      <c r="W17" s="4">
        <v>42885305100</v>
      </c>
      <c r="Y17" s="13">
        <v>6.1135073950792373E-3</v>
      </c>
    </row>
    <row r="18" spans="1:25" ht="24">
      <c r="A18" s="3" t="s">
        <v>23</v>
      </c>
      <c r="C18" s="4">
        <v>26748248</v>
      </c>
      <c r="E18" s="4">
        <v>231847093066</v>
      </c>
      <c r="G18" s="4">
        <v>236642953727.16</v>
      </c>
      <c r="I18" s="4">
        <v>10251752</v>
      </c>
      <c r="K18" s="4">
        <v>97085582194</v>
      </c>
      <c r="M18" s="4">
        <v>0</v>
      </c>
      <c r="O18" s="4">
        <v>0</v>
      </c>
      <c r="Q18" s="4">
        <v>37000000</v>
      </c>
      <c r="R18" s="4"/>
      <c r="S18" s="4">
        <v>10090</v>
      </c>
      <c r="U18" s="4">
        <v>328932675260</v>
      </c>
      <c r="W18" s="4">
        <v>371108686500</v>
      </c>
      <c r="Y18" s="13">
        <v>5.2903335863078479E-2</v>
      </c>
    </row>
    <row r="19" spans="1:25" ht="24">
      <c r="A19" s="11" t="s">
        <v>24</v>
      </c>
      <c r="C19" s="4">
        <v>2000000</v>
      </c>
      <c r="E19" s="4">
        <v>26860874194</v>
      </c>
      <c r="G19" s="4">
        <v>25566966000</v>
      </c>
      <c r="I19" s="4">
        <v>88477</v>
      </c>
      <c r="K19" s="4">
        <v>1126524811</v>
      </c>
      <c r="M19" s="4">
        <v>0</v>
      </c>
      <c r="O19" s="4">
        <v>0</v>
      </c>
      <c r="Q19" s="4">
        <v>2088477</v>
      </c>
      <c r="R19" s="4"/>
      <c r="S19" s="4">
        <v>17230</v>
      </c>
      <c r="U19" s="4">
        <v>27987399005</v>
      </c>
      <c r="W19" s="4">
        <v>35770351181</v>
      </c>
      <c r="Y19" s="13">
        <v>5.0992363458695509E-3</v>
      </c>
    </row>
    <row r="20" spans="1:25" ht="24">
      <c r="A20" s="11" t="s">
        <v>25</v>
      </c>
      <c r="C20" s="4">
        <v>1441252</v>
      </c>
      <c r="E20" s="4">
        <v>26615244077</v>
      </c>
      <c r="G20" s="4">
        <v>30945813493</v>
      </c>
      <c r="I20" s="4">
        <v>0</v>
      </c>
      <c r="K20" s="4">
        <v>0</v>
      </c>
      <c r="M20" s="4">
        <v>0</v>
      </c>
      <c r="O20" s="4">
        <v>0</v>
      </c>
      <c r="Q20" s="4">
        <v>1441252</v>
      </c>
      <c r="R20" s="4"/>
      <c r="S20" s="4">
        <v>21400</v>
      </c>
      <c r="U20" s="4">
        <v>26615244077</v>
      </c>
      <c r="W20" s="4">
        <v>30659278183</v>
      </c>
      <c r="Y20" s="13">
        <v>4.3706282014899789E-3</v>
      </c>
    </row>
    <row r="21" spans="1:25" ht="24">
      <c r="A21" s="3" t="s">
        <v>26</v>
      </c>
      <c r="C21" s="4">
        <v>15049097</v>
      </c>
      <c r="E21" s="4">
        <v>315292194312</v>
      </c>
      <c r="G21" s="4">
        <v>250422948571.509</v>
      </c>
      <c r="I21" s="4">
        <v>5150903</v>
      </c>
      <c r="K21" s="4">
        <v>86166669526</v>
      </c>
      <c r="M21" s="4">
        <v>0</v>
      </c>
      <c r="O21" s="4">
        <v>0</v>
      </c>
      <c r="Q21" s="4">
        <v>20200000</v>
      </c>
      <c r="R21" s="4"/>
      <c r="S21" s="4">
        <v>16660</v>
      </c>
      <c r="U21" s="4">
        <v>401458863838</v>
      </c>
      <c r="W21" s="4">
        <v>334529634600</v>
      </c>
      <c r="Y21" s="13">
        <v>4.7688815323369473E-2</v>
      </c>
    </row>
    <row r="22" spans="1:25" ht="24">
      <c r="A22" s="11" t="s">
        <v>27</v>
      </c>
      <c r="C22" s="4">
        <v>65206</v>
      </c>
      <c r="E22" s="4">
        <v>299998073454</v>
      </c>
      <c r="G22" s="4">
        <v>378389071105</v>
      </c>
      <c r="I22" s="4">
        <v>0</v>
      </c>
      <c r="K22" s="4">
        <v>0</v>
      </c>
      <c r="M22" s="4">
        <v>0</v>
      </c>
      <c r="O22" s="4">
        <v>0</v>
      </c>
      <c r="Q22" s="4">
        <v>65206</v>
      </c>
      <c r="R22" s="4"/>
      <c r="S22" s="4">
        <v>6009960</v>
      </c>
      <c r="U22" s="4">
        <v>299998073454</v>
      </c>
      <c r="W22" s="4">
        <v>390944926676</v>
      </c>
      <c r="Y22" s="13">
        <v>5.5731087717093945E-2</v>
      </c>
    </row>
    <row r="23" spans="1:25" ht="24">
      <c r="A23" s="3" t="s">
        <v>28</v>
      </c>
      <c r="C23" s="4">
        <v>2200000</v>
      </c>
      <c r="E23" s="4">
        <v>44763502006</v>
      </c>
      <c r="G23" s="4">
        <v>45531466200</v>
      </c>
      <c r="I23" s="4">
        <v>0</v>
      </c>
      <c r="K23" s="4">
        <v>0</v>
      </c>
      <c r="M23" s="4">
        <v>0</v>
      </c>
      <c r="O23" s="4">
        <v>0</v>
      </c>
      <c r="Q23" s="4">
        <v>2200000</v>
      </c>
      <c r="R23" s="4"/>
      <c r="S23" s="4">
        <v>19130</v>
      </c>
      <c r="U23" s="4">
        <v>44763502006</v>
      </c>
      <c r="W23" s="4">
        <v>41835588300</v>
      </c>
      <c r="Y23" s="13">
        <v>5.9638651946897405E-3</v>
      </c>
    </row>
    <row r="24" spans="1:25" ht="24">
      <c r="A24" s="3" t="s">
        <v>29</v>
      </c>
      <c r="C24" s="4">
        <v>60788865</v>
      </c>
      <c r="E24" s="4">
        <v>210539104187</v>
      </c>
      <c r="G24" s="4">
        <v>187082522200.06201</v>
      </c>
      <c r="I24" s="4">
        <v>4150052</v>
      </c>
      <c r="K24" s="4">
        <v>12488087667</v>
      </c>
      <c r="M24" s="4">
        <v>0</v>
      </c>
      <c r="O24" s="4">
        <v>0</v>
      </c>
      <c r="Q24" s="4">
        <v>64938917</v>
      </c>
      <c r="R24" s="4"/>
      <c r="S24" s="4">
        <v>3551</v>
      </c>
      <c r="U24" s="4">
        <v>223027191854</v>
      </c>
      <c r="W24" s="4">
        <v>229226035606.11099</v>
      </c>
      <c r="Y24" s="13">
        <v>3.2677278628540203E-2</v>
      </c>
    </row>
    <row r="25" spans="1:25" ht="24">
      <c r="A25" s="11" t="s">
        <v>31</v>
      </c>
      <c r="C25" s="4">
        <v>4606279</v>
      </c>
      <c r="E25" s="4">
        <v>45288859220</v>
      </c>
      <c r="G25" s="4">
        <v>43041393415.529999</v>
      </c>
      <c r="I25" s="4">
        <v>1402618</v>
      </c>
      <c r="K25" s="4">
        <v>12843514630</v>
      </c>
      <c r="M25" s="4">
        <v>0</v>
      </c>
      <c r="O25" s="4">
        <v>0</v>
      </c>
      <c r="Q25" s="4">
        <v>6008897</v>
      </c>
      <c r="R25" s="4"/>
      <c r="S25" s="4">
        <v>9350</v>
      </c>
      <c r="U25" s="4">
        <v>58132373850</v>
      </c>
      <c r="W25" s="4">
        <v>55848896987.647499</v>
      </c>
      <c r="Y25" s="13">
        <v>7.9615300379663502E-3</v>
      </c>
    </row>
    <row r="26" spans="1:25" ht="24">
      <c r="A26" s="3" t="s">
        <v>32</v>
      </c>
      <c r="C26" s="4">
        <v>185000000</v>
      </c>
      <c r="E26" s="4">
        <v>548698423709</v>
      </c>
      <c r="G26" s="4">
        <v>432347136750</v>
      </c>
      <c r="I26" s="4">
        <v>21914888</v>
      </c>
      <c r="K26" s="4">
        <v>51293987396</v>
      </c>
      <c r="M26" s="4">
        <v>0</v>
      </c>
      <c r="O26" s="4">
        <v>0</v>
      </c>
      <c r="Q26" s="4">
        <v>206914888</v>
      </c>
      <c r="R26" s="4"/>
      <c r="S26" s="4">
        <v>2519</v>
      </c>
      <c r="U26" s="4">
        <v>599992411105</v>
      </c>
      <c r="W26" s="4">
        <v>518117352184.91199</v>
      </c>
      <c r="Y26" s="13">
        <v>7.3860131266766549E-2</v>
      </c>
    </row>
    <row r="27" spans="1:25" ht="24">
      <c r="A27" s="11" t="s">
        <v>33</v>
      </c>
      <c r="C27" s="4">
        <v>10000000</v>
      </c>
      <c r="E27" s="4">
        <v>33670264877</v>
      </c>
      <c r="G27" s="4">
        <v>30974598000</v>
      </c>
      <c r="I27" s="4">
        <v>25000000</v>
      </c>
      <c r="K27" s="4">
        <v>82206725855</v>
      </c>
      <c r="M27" s="4">
        <v>0</v>
      </c>
      <c r="O27" s="4">
        <v>0</v>
      </c>
      <c r="Q27" s="4">
        <v>35000000</v>
      </c>
      <c r="R27" s="4"/>
      <c r="S27" s="4">
        <v>3562</v>
      </c>
      <c r="U27" s="4">
        <v>115876990732</v>
      </c>
      <c r="W27" s="4">
        <v>123928213500</v>
      </c>
      <c r="Y27" s="13">
        <v>1.7666565456968351E-2</v>
      </c>
    </row>
    <row r="28" spans="1:25" ht="24">
      <c r="A28" s="3" t="s">
        <v>34</v>
      </c>
      <c r="C28" s="4">
        <v>8942719</v>
      </c>
      <c r="E28" s="4">
        <v>39436758500</v>
      </c>
      <c r="G28" s="4">
        <v>31539980848.278599</v>
      </c>
      <c r="I28" s="4">
        <v>0</v>
      </c>
      <c r="K28" s="4">
        <v>0</v>
      </c>
      <c r="M28" s="4">
        <v>-8942719</v>
      </c>
      <c r="O28" s="4">
        <v>33477020839</v>
      </c>
      <c r="Q28" s="4">
        <v>0</v>
      </c>
      <c r="R28" s="4"/>
      <c r="S28" s="4">
        <v>0</v>
      </c>
      <c r="U28" s="4">
        <v>0</v>
      </c>
      <c r="W28" s="4">
        <v>0</v>
      </c>
      <c r="Y28" s="13">
        <v>0</v>
      </c>
    </row>
    <row r="29" spans="1:25" ht="24">
      <c r="A29" s="11" t="s">
        <v>36</v>
      </c>
      <c r="C29" s="4">
        <v>13000000</v>
      </c>
      <c r="E29" s="4">
        <v>37915515213</v>
      </c>
      <c r="G29" s="4">
        <v>33443818200</v>
      </c>
      <c r="I29" s="4">
        <v>7200000</v>
      </c>
      <c r="K29" s="4">
        <v>17683102024</v>
      </c>
      <c r="M29" s="4">
        <v>0</v>
      </c>
      <c r="O29" s="4">
        <v>0</v>
      </c>
      <c r="Q29" s="4">
        <v>20200000</v>
      </c>
      <c r="R29" s="4"/>
      <c r="S29" s="4">
        <v>2740</v>
      </c>
      <c r="U29" s="4">
        <v>55598617237</v>
      </c>
      <c r="W29" s="4">
        <v>55018679400</v>
      </c>
      <c r="Y29" s="13">
        <v>7.8431785105661685E-3</v>
      </c>
    </row>
    <row r="30" spans="1:25" ht="24">
      <c r="A30" s="11" t="s">
        <v>37</v>
      </c>
      <c r="C30" s="4">
        <v>340055196</v>
      </c>
      <c r="E30" s="4">
        <v>1369607165203</v>
      </c>
      <c r="G30" s="4">
        <v>1298042371521.79</v>
      </c>
      <c r="I30" s="4">
        <v>11000000</v>
      </c>
      <c r="K30" s="4">
        <v>51186814976</v>
      </c>
      <c r="M30" s="4">
        <v>-27677422</v>
      </c>
      <c r="O30" s="4">
        <v>109199983308</v>
      </c>
      <c r="Q30" s="4">
        <v>323377774</v>
      </c>
      <c r="R30" s="4"/>
      <c r="S30" s="4">
        <v>4669</v>
      </c>
      <c r="U30" s="4">
        <v>1309320325513</v>
      </c>
      <c r="W30" s="4">
        <v>1500867214386.5</v>
      </c>
      <c r="Y30" s="13">
        <v>0.2139558711961651</v>
      </c>
    </row>
    <row r="31" spans="1:25" ht="24">
      <c r="A31" s="11" t="s">
        <v>38</v>
      </c>
      <c r="C31" s="4">
        <v>13254385</v>
      </c>
      <c r="E31" s="4">
        <v>35729877385</v>
      </c>
      <c r="G31" s="4">
        <v>33413122293.858002</v>
      </c>
      <c r="I31" s="4">
        <v>1745615</v>
      </c>
      <c r="K31" s="4">
        <v>4370283612</v>
      </c>
      <c r="M31" s="4">
        <v>0</v>
      </c>
      <c r="O31" s="4">
        <v>0</v>
      </c>
      <c r="Q31" s="4">
        <v>15000000</v>
      </c>
      <c r="R31" s="4"/>
      <c r="S31" s="4">
        <v>2696</v>
      </c>
      <c r="U31" s="4">
        <v>40100160997</v>
      </c>
      <c r="W31" s="4">
        <v>40199382000</v>
      </c>
      <c r="Y31" s="13">
        <v>5.7306160830977787E-3</v>
      </c>
    </row>
    <row r="32" spans="1:25" ht="24">
      <c r="A32" s="11" t="s">
        <v>39</v>
      </c>
      <c r="C32" s="4">
        <v>57460531</v>
      </c>
      <c r="E32" s="4">
        <v>456755308199</v>
      </c>
      <c r="G32" s="4">
        <v>384408452856.901</v>
      </c>
      <c r="I32" s="4">
        <v>13163709</v>
      </c>
      <c r="K32" s="4">
        <v>85770584967</v>
      </c>
      <c r="M32" s="4">
        <v>0</v>
      </c>
      <c r="O32" s="4">
        <v>0</v>
      </c>
      <c r="Q32" s="4">
        <v>70624240</v>
      </c>
      <c r="R32" s="4"/>
      <c r="S32" s="4">
        <v>7020</v>
      </c>
      <c r="U32" s="4">
        <v>542525893166</v>
      </c>
      <c r="W32" s="4">
        <v>492832260919.44</v>
      </c>
      <c r="Y32" s="13">
        <v>7.02556193698297E-2</v>
      </c>
    </row>
    <row r="33" spans="1:25" ht="24">
      <c r="A33" s="11" t="s">
        <v>40</v>
      </c>
      <c r="C33" s="4">
        <v>44811953</v>
      </c>
      <c r="E33" s="4">
        <v>388378527499</v>
      </c>
      <c r="G33" s="4">
        <v>359035294349.979</v>
      </c>
      <c r="I33" s="4">
        <v>3353795</v>
      </c>
      <c r="K33" s="4">
        <v>26063620250</v>
      </c>
      <c r="M33" s="4">
        <v>-200999</v>
      </c>
      <c r="O33" s="4">
        <v>1574438157</v>
      </c>
      <c r="Q33" s="4">
        <v>47964749</v>
      </c>
      <c r="R33" s="4"/>
      <c r="S33" s="4">
        <v>9660</v>
      </c>
      <c r="U33" s="4">
        <v>412712651982</v>
      </c>
      <c r="W33" s="4">
        <v>460582605461.72699</v>
      </c>
      <c r="Y33" s="13">
        <v>6.565827520567484E-2</v>
      </c>
    </row>
    <row r="34" spans="1:25" ht="24">
      <c r="A34" s="3" t="s">
        <v>41</v>
      </c>
      <c r="C34" s="4">
        <v>55659504</v>
      </c>
      <c r="E34" s="4">
        <v>298452506341</v>
      </c>
      <c r="G34" s="4">
        <v>318137897219.40002</v>
      </c>
      <c r="I34" s="4">
        <v>51113380</v>
      </c>
      <c r="K34" s="4">
        <v>338413881174</v>
      </c>
      <c r="M34" s="4">
        <v>0</v>
      </c>
      <c r="O34" s="4">
        <v>0</v>
      </c>
      <c r="Q34" s="4">
        <v>106772884</v>
      </c>
      <c r="R34" s="4"/>
      <c r="S34" s="4">
        <v>6510</v>
      </c>
      <c r="U34" s="4">
        <v>636866387515</v>
      </c>
      <c r="W34" s="4">
        <v>690955680564.70203</v>
      </c>
      <c r="Y34" s="13">
        <v>9.8499069855149821E-2</v>
      </c>
    </row>
    <row r="35" spans="1:25" ht="24">
      <c r="A35" s="3" t="s">
        <v>43</v>
      </c>
      <c r="C35" s="4">
        <v>125000</v>
      </c>
      <c r="E35" s="4">
        <v>2270810027</v>
      </c>
      <c r="G35" s="4">
        <v>2659083750</v>
      </c>
      <c r="I35" s="4">
        <v>0</v>
      </c>
      <c r="K35" s="4">
        <v>0</v>
      </c>
      <c r="M35" s="4">
        <v>-125000</v>
      </c>
      <c r="O35" s="4">
        <v>2598198206</v>
      </c>
      <c r="Q35" s="4">
        <v>0</v>
      </c>
      <c r="R35" s="4"/>
      <c r="S35" s="4">
        <v>0</v>
      </c>
      <c r="U35" s="4">
        <v>0</v>
      </c>
      <c r="W35" s="4">
        <v>0</v>
      </c>
      <c r="Y35" s="13">
        <v>0</v>
      </c>
    </row>
    <row r="36" spans="1:25" ht="24">
      <c r="A36" s="11" t="s">
        <v>44</v>
      </c>
      <c r="C36" s="4">
        <v>13053618</v>
      </c>
      <c r="E36" s="4">
        <v>109869008892</v>
      </c>
      <c r="G36" s="4">
        <v>89274528933.552002</v>
      </c>
      <c r="I36" s="4">
        <v>0</v>
      </c>
      <c r="K36" s="4">
        <v>0</v>
      </c>
      <c r="M36" s="4">
        <v>-2550000</v>
      </c>
      <c r="O36" s="4">
        <v>20050485759</v>
      </c>
      <c r="Q36" s="4">
        <v>10503618</v>
      </c>
      <c r="R36" s="4"/>
      <c r="S36" s="4">
        <v>8730</v>
      </c>
      <c r="U36" s="4">
        <v>88406302334</v>
      </c>
      <c r="W36" s="4">
        <v>91150990458.417007</v>
      </c>
      <c r="Y36" s="13">
        <v>1.2994013985371632E-2</v>
      </c>
    </row>
    <row r="37" spans="1:25" ht="24">
      <c r="A37" s="3" t="s">
        <v>46</v>
      </c>
      <c r="C37" s="4">
        <v>6900000</v>
      </c>
      <c r="E37" s="4">
        <v>64831646213</v>
      </c>
      <c r="G37" s="4">
        <v>55351686150</v>
      </c>
      <c r="I37" s="4">
        <v>0</v>
      </c>
      <c r="K37" s="4">
        <v>0</v>
      </c>
      <c r="M37" s="4">
        <v>-6900000</v>
      </c>
      <c r="O37" s="4">
        <v>62863742238</v>
      </c>
      <c r="Q37" s="4">
        <v>0</v>
      </c>
      <c r="R37" s="4"/>
      <c r="S37" s="4">
        <v>0</v>
      </c>
      <c r="U37" s="4">
        <v>0</v>
      </c>
      <c r="W37" s="4">
        <v>0</v>
      </c>
      <c r="Y37" s="13">
        <v>0</v>
      </c>
    </row>
    <row r="38" spans="1:25" ht="24">
      <c r="A38" s="11" t="s">
        <v>70</v>
      </c>
      <c r="C38" s="4">
        <v>0</v>
      </c>
      <c r="E38" s="4">
        <v>0</v>
      </c>
      <c r="G38" s="4">
        <v>0</v>
      </c>
      <c r="I38" s="4">
        <v>1905043</v>
      </c>
      <c r="K38" s="4">
        <v>9465451122</v>
      </c>
      <c r="M38" s="4">
        <v>0</v>
      </c>
      <c r="O38" s="4">
        <v>0</v>
      </c>
      <c r="Q38" s="4">
        <v>1905043</v>
      </c>
      <c r="R38" s="4"/>
      <c r="S38" s="4">
        <v>4990</v>
      </c>
      <c r="U38" s="4">
        <v>9465451122</v>
      </c>
      <c r="W38" s="4">
        <v>9449602890</v>
      </c>
      <c r="Y38" s="13">
        <v>1.3470865373084902E-3</v>
      </c>
    </row>
    <row r="39" spans="1:25" ht="24">
      <c r="A39" s="11" t="s">
        <v>73</v>
      </c>
      <c r="C39" s="4">
        <v>0</v>
      </c>
      <c r="E39" s="4">
        <v>0</v>
      </c>
      <c r="G39" s="4">
        <v>0</v>
      </c>
      <c r="I39" s="4">
        <v>3772544</v>
      </c>
      <c r="K39" s="4">
        <v>5252478431</v>
      </c>
      <c r="M39" s="4">
        <v>0</v>
      </c>
      <c r="O39" s="4">
        <v>0</v>
      </c>
      <c r="Q39" s="4">
        <v>3772544</v>
      </c>
      <c r="R39" s="4"/>
      <c r="S39" s="4">
        <v>1555</v>
      </c>
      <c r="U39" s="4">
        <v>5252478431</v>
      </c>
      <c r="W39" s="4">
        <v>5831401400</v>
      </c>
      <c r="Y39" s="13">
        <v>8.3129443755724662E-4</v>
      </c>
    </row>
    <row r="40" spans="1:25" ht="24">
      <c r="A40" s="3" t="s">
        <v>74</v>
      </c>
      <c r="C40" s="4">
        <v>0</v>
      </c>
      <c r="E40" s="4">
        <v>0</v>
      </c>
      <c r="G40" s="4">
        <v>0</v>
      </c>
      <c r="I40" s="4">
        <v>1500000</v>
      </c>
      <c r="K40" s="4">
        <v>57548355110</v>
      </c>
      <c r="M40" s="4">
        <v>0</v>
      </c>
      <c r="O40" s="4">
        <v>0</v>
      </c>
      <c r="Q40" s="4">
        <v>1500000</v>
      </c>
      <c r="R40" s="4"/>
      <c r="S40" s="4">
        <v>44000</v>
      </c>
      <c r="U40" s="4">
        <v>57548355110</v>
      </c>
      <c r="W40" s="4">
        <v>65607300000</v>
      </c>
      <c r="Y40" s="13">
        <v>9.3526375243435551E-3</v>
      </c>
    </row>
    <row r="41" spans="1:25" ht="24.75" thickBot="1">
      <c r="A41" s="3" t="s">
        <v>75</v>
      </c>
      <c r="C41" s="4">
        <v>0</v>
      </c>
      <c r="E41" s="4">
        <v>0</v>
      </c>
      <c r="G41" s="4">
        <v>0</v>
      </c>
      <c r="I41" s="4">
        <v>3000000</v>
      </c>
      <c r="K41" s="4">
        <v>10362400326</v>
      </c>
      <c r="M41" s="4">
        <v>0</v>
      </c>
      <c r="O41" s="4">
        <v>0</v>
      </c>
      <c r="Q41" s="4">
        <v>3000000</v>
      </c>
      <c r="R41" s="4"/>
      <c r="S41" s="4">
        <v>3842</v>
      </c>
      <c r="U41" s="4">
        <v>10362400326</v>
      </c>
      <c r="W41" s="4">
        <v>11457420300</v>
      </c>
      <c r="Y41" s="13">
        <v>1.6333106076603608E-3</v>
      </c>
    </row>
    <row r="42" spans="1:25" ht="23.25" thickBot="1">
      <c r="A42" s="2" t="s">
        <v>76</v>
      </c>
      <c r="C42" s="2" t="s">
        <v>76</v>
      </c>
      <c r="E42" s="5">
        <f>SUM(E11:E41)</f>
        <v>5551112880935</v>
      </c>
      <c r="G42" s="5">
        <f>SUM(G11:G41)</f>
        <v>5152372447000.8564</v>
      </c>
      <c r="I42" s="2" t="s">
        <v>76</v>
      </c>
      <c r="K42" s="5">
        <f>SUM(K11:K41)</f>
        <v>1025108053140</v>
      </c>
      <c r="M42" s="2" t="s">
        <v>76</v>
      </c>
      <c r="O42" s="5">
        <f>SUM(O11:O41)</f>
        <v>229763868507</v>
      </c>
      <c r="Q42" s="2" t="s">
        <v>76</v>
      </c>
      <c r="S42" s="2" t="s">
        <v>76</v>
      </c>
      <c r="U42" s="5">
        <f>SUM(U11:U41)</f>
        <v>6335015860643</v>
      </c>
      <c r="W42" s="5">
        <f>SUM(W11:W41)</f>
        <v>6499828456839.4424</v>
      </c>
      <c r="Y42" s="14">
        <f>SUM(Y11:Y41)</f>
        <v>0.9265819432781508</v>
      </c>
    </row>
    <row r="43" spans="1:25" ht="23.25" thickTop="1">
      <c r="W43" s="4"/>
    </row>
    <row r="44" spans="1:25">
      <c r="W44" s="4"/>
    </row>
  </sheetData>
  <mergeCells count="23">
    <mergeCell ref="A5:W5"/>
    <mergeCell ref="A6:W6"/>
    <mergeCell ref="A8:A10"/>
    <mergeCell ref="C9:C10"/>
    <mergeCell ref="E9:E10"/>
    <mergeCell ref="G9:G10"/>
    <mergeCell ref="C8:G8"/>
    <mergeCell ref="Y9:Y10"/>
    <mergeCell ref="Q8:Y8"/>
    <mergeCell ref="A2:Y2"/>
    <mergeCell ref="A3:Y3"/>
    <mergeCell ref="A4:Y4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4"/>
  <sheetViews>
    <sheetView rightToLeft="1" workbookViewId="0">
      <selection activeCell="A3" sqref="A3:K3"/>
    </sheetView>
  </sheetViews>
  <sheetFormatPr defaultRowHeight="22.5"/>
  <cols>
    <col min="1" max="1" width="28.2851562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0.28515625" style="2" bestFit="1" customWidth="1"/>
    <col min="6" max="6" width="1" style="2" customWidth="1"/>
    <col min="7" max="7" width="20.42578125" style="2" bestFit="1" customWidth="1"/>
    <col min="8" max="8" width="1" style="2" customWidth="1"/>
    <col min="9" max="9" width="20.140625" style="2" bestFit="1" customWidth="1"/>
    <col min="10" max="10" width="1" style="2" customWidth="1"/>
    <col min="11" max="11" width="20.855468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20" ht="24">
      <c r="A2" s="17" t="s">
        <v>206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</row>
    <row r="3" spans="1:20" ht="24">
      <c r="A3" s="17" t="s">
        <v>1</v>
      </c>
      <c r="B3" s="17" t="s">
        <v>1</v>
      </c>
      <c r="C3" s="17" t="s">
        <v>1</v>
      </c>
      <c r="D3" s="17" t="s">
        <v>1</v>
      </c>
      <c r="E3" s="17" t="s">
        <v>1</v>
      </c>
      <c r="F3" s="17" t="s">
        <v>1</v>
      </c>
      <c r="G3" s="17" t="s">
        <v>1</v>
      </c>
      <c r="H3" s="17" t="s">
        <v>1</v>
      </c>
      <c r="I3" s="17" t="s">
        <v>1</v>
      </c>
      <c r="J3" s="17" t="s">
        <v>1</v>
      </c>
      <c r="K3" s="17" t="s">
        <v>1</v>
      </c>
    </row>
    <row r="4" spans="1:20" ht="24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</row>
    <row r="5" spans="1:20" ht="25.5">
      <c r="A5" s="18" t="s">
        <v>203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24.75" thickBot="1">
      <c r="A6" s="16" t="s">
        <v>78</v>
      </c>
      <c r="C6" s="16" t="s">
        <v>204</v>
      </c>
      <c r="E6" s="16" t="s">
        <v>5</v>
      </c>
      <c r="F6" s="16" t="s">
        <v>5</v>
      </c>
      <c r="G6" s="16" t="s">
        <v>5</v>
      </c>
      <c r="I6" s="16" t="s">
        <v>6</v>
      </c>
      <c r="J6" s="16" t="s">
        <v>6</v>
      </c>
      <c r="K6" s="16" t="s">
        <v>6</v>
      </c>
    </row>
    <row r="7" spans="1:20" ht="24.75" thickBot="1">
      <c r="A7" s="16" t="s">
        <v>78</v>
      </c>
      <c r="C7" s="16" t="s">
        <v>80</v>
      </c>
      <c r="E7" s="16" t="s">
        <v>81</v>
      </c>
      <c r="G7" s="16" t="s">
        <v>82</v>
      </c>
      <c r="I7" s="16" t="s">
        <v>80</v>
      </c>
      <c r="K7" s="16" t="s">
        <v>77</v>
      </c>
    </row>
    <row r="8" spans="1:20" ht="24">
      <c r="A8" s="3" t="s">
        <v>83</v>
      </c>
      <c r="C8" s="4">
        <v>582583598444</v>
      </c>
      <c r="E8" s="4">
        <v>741722954022</v>
      </c>
      <c r="F8" s="4"/>
      <c r="G8" s="4">
        <v>869164405446</v>
      </c>
      <c r="I8" s="4">
        <v>455142147020</v>
      </c>
      <c r="K8" s="13">
        <v>6.4882711575229332E-2</v>
      </c>
    </row>
    <row r="9" spans="1:20" ht="24.75" thickBot="1">
      <c r="A9" s="3" t="s">
        <v>85</v>
      </c>
      <c r="C9" s="4">
        <v>171282</v>
      </c>
      <c r="E9" s="4">
        <v>0</v>
      </c>
      <c r="F9" s="4"/>
      <c r="G9" s="4">
        <v>0</v>
      </c>
      <c r="I9" s="4">
        <v>171282</v>
      </c>
      <c r="K9" s="13">
        <v>2.4417076460159354E-8</v>
      </c>
    </row>
    <row r="10" spans="1:20" ht="23.25" thickBot="1">
      <c r="A10" s="2" t="s">
        <v>76</v>
      </c>
      <c r="C10" s="5">
        <f>SUM(C8:C9)</f>
        <v>582583769726</v>
      </c>
      <c r="E10" s="5">
        <f>SUM(E8:E9)</f>
        <v>741722954022</v>
      </c>
      <c r="G10" s="5">
        <f>SUM(G8:G9)</f>
        <v>869164405446</v>
      </c>
      <c r="I10" s="5">
        <f>SUM(I8:I9)</f>
        <v>455142318302</v>
      </c>
      <c r="K10" s="14">
        <f>SUM(K8:K9)</f>
        <v>6.488273599230579E-2</v>
      </c>
    </row>
    <row r="12" spans="1:20">
      <c r="I12" s="4"/>
    </row>
    <row r="14" spans="1:20">
      <c r="K14" s="4"/>
    </row>
  </sheetData>
  <mergeCells count="13">
    <mergeCell ref="A5:T5"/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Y11"/>
  <sheetViews>
    <sheetView rightToLeft="1" tabSelected="1" workbookViewId="0">
      <selection activeCell="E10" sqref="E10"/>
    </sheetView>
  </sheetViews>
  <sheetFormatPr defaultRowHeight="22.5"/>
  <cols>
    <col min="1" max="1" width="28.28515625" style="2" bestFit="1" customWidth="1"/>
    <col min="2" max="2" width="1" style="2" customWidth="1"/>
    <col min="3" max="3" width="23.7109375" style="2" customWidth="1"/>
    <col min="4" max="4" width="1" style="2" customWidth="1"/>
    <col min="5" max="5" width="20.5703125" style="2" bestFit="1" customWidth="1"/>
    <col min="6" max="6" width="1" style="2" customWidth="1"/>
    <col min="7" max="7" width="20.42578125" style="2" bestFit="1" customWidth="1"/>
    <col min="8" max="8" width="1" style="2" customWidth="1"/>
    <col min="9" max="9" width="30.7109375" style="2" bestFit="1" customWidth="1"/>
    <col min="10" max="10" width="1" style="2" customWidth="1"/>
    <col min="11" max="11" width="9.140625" style="2" customWidth="1"/>
    <col min="12" max="16384" width="9.140625" style="2"/>
  </cols>
  <sheetData>
    <row r="2" spans="1:25" ht="24">
      <c r="A2" s="17" t="s">
        <v>0</v>
      </c>
      <c r="B2" s="17" t="s">
        <v>0</v>
      </c>
      <c r="C2" s="17"/>
      <c r="D2" s="17"/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</row>
    <row r="3" spans="1:25" ht="24">
      <c r="A3" s="17" t="s">
        <v>86</v>
      </c>
      <c r="B3" s="17" t="s">
        <v>86</v>
      </c>
      <c r="C3" s="17"/>
      <c r="D3" s="17"/>
      <c r="E3" s="17" t="s">
        <v>86</v>
      </c>
      <c r="F3" s="17" t="s">
        <v>86</v>
      </c>
      <c r="G3" s="17" t="s">
        <v>86</v>
      </c>
      <c r="H3" s="17" t="s">
        <v>86</v>
      </c>
      <c r="I3" s="17" t="s">
        <v>86</v>
      </c>
    </row>
    <row r="4" spans="1:25" ht="24">
      <c r="A4" s="17" t="s">
        <v>2</v>
      </c>
      <c r="B4" s="17" t="s">
        <v>2</v>
      </c>
      <c r="C4" s="17"/>
      <c r="D4" s="17"/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</row>
    <row r="5" spans="1:25" ht="25.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25.5">
      <c r="A6" s="18" t="s">
        <v>196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8" spans="1:25" ht="24.75" thickBot="1">
      <c r="A8" s="16" t="s">
        <v>90</v>
      </c>
      <c r="C8" s="8" t="s">
        <v>197</v>
      </c>
      <c r="E8" s="16" t="s">
        <v>80</v>
      </c>
      <c r="G8" s="16" t="s">
        <v>147</v>
      </c>
      <c r="I8" s="16" t="s">
        <v>13</v>
      </c>
    </row>
    <row r="9" spans="1:25" ht="24">
      <c r="A9" s="3" t="s">
        <v>188</v>
      </c>
      <c r="C9" s="9" t="s">
        <v>198</v>
      </c>
      <c r="E9" s="4">
        <v>698471855267</v>
      </c>
      <c r="G9" s="2" t="s">
        <v>182</v>
      </c>
      <c r="I9" s="2" t="s">
        <v>189</v>
      </c>
    </row>
    <row r="10" spans="1:25" ht="24.75" thickBot="1">
      <c r="A10" s="3" t="s">
        <v>190</v>
      </c>
      <c r="E10" s="4">
        <v>7616901708</v>
      </c>
      <c r="G10" s="2" t="s">
        <v>191</v>
      </c>
      <c r="I10" s="2" t="s">
        <v>60</v>
      </c>
    </row>
    <row r="11" spans="1:25">
      <c r="A11" s="2" t="s">
        <v>76</v>
      </c>
      <c r="E11" s="5">
        <f>SUM(E9:E10)</f>
        <v>706088756975</v>
      </c>
      <c r="G11" s="6" t="s">
        <v>192</v>
      </c>
      <c r="I11" s="6" t="s">
        <v>193</v>
      </c>
    </row>
  </sheetData>
  <mergeCells count="9">
    <mergeCell ref="A8"/>
    <mergeCell ref="E8"/>
    <mergeCell ref="G8"/>
    <mergeCell ref="I8"/>
    <mergeCell ref="A2:I2"/>
    <mergeCell ref="A3:I3"/>
    <mergeCell ref="A4:I4"/>
    <mergeCell ref="A5:Y5"/>
    <mergeCell ref="A6: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5"/>
  <sheetViews>
    <sheetView rightToLeft="1" topLeftCell="A28" workbookViewId="0">
      <selection activeCell="I35" sqref="I35"/>
    </sheetView>
  </sheetViews>
  <sheetFormatPr defaultRowHeight="22.5"/>
  <cols>
    <col min="1" max="1" width="40" style="2" bestFit="1" customWidth="1"/>
    <col min="2" max="2" width="1" style="2" customWidth="1"/>
    <col min="3" max="3" width="17" style="2" bestFit="1" customWidth="1"/>
    <col min="4" max="4" width="1" style="2" customWidth="1"/>
    <col min="5" max="5" width="20.4257812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20.570312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20.28515625" style="2" bestFit="1" customWidth="1"/>
    <col min="14" max="14" width="1" style="2" customWidth="1"/>
    <col min="15" max="15" width="19.42578125" style="2" bestFit="1" customWidth="1"/>
    <col min="16" max="16" width="1" style="2" customWidth="1"/>
    <col min="17" max="17" width="19.5703125" style="2" bestFit="1" customWidth="1"/>
    <col min="18" max="18" width="1" style="2" customWidth="1"/>
    <col min="19" max="19" width="20.5703125" style="2" bestFit="1" customWidth="1"/>
    <col min="20" max="20" width="1" style="2" customWidth="1"/>
    <col min="21" max="21" width="20.4257812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  <c r="S2" s="17" t="s">
        <v>0</v>
      </c>
      <c r="T2" s="17" t="s">
        <v>0</v>
      </c>
      <c r="U2" s="17" t="s">
        <v>0</v>
      </c>
    </row>
    <row r="3" spans="1:21" ht="24">
      <c r="A3" s="17" t="s">
        <v>86</v>
      </c>
      <c r="B3" s="17" t="s">
        <v>86</v>
      </c>
      <c r="C3" s="17" t="s">
        <v>86</v>
      </c>
      <c r="D3" s="17" t="s">
        <v>86</v>
      </c>
      <c r="E3" s="17" t="s">
        <v>86</v>
      </c>
      <c r="F3" s="17" t="s">
        <v>86</v>
      </c>
      <c r="G3" s="17" t="s">
        <v>86</v>
      </c>
      <c r="H3" s="17" t="s">
        <v>86</v>
      </c>
      <c r="I3" s="17" t="s">
        <v>86</v>
      </c>
      <c r="J3" s="17" t="s">
        <v>86</v>
      </c>
      <c r="K3" s="17" t="s">
        <v>86</v>
      </c>
      <c r="L3" s="17" t="s">
        <v>86</v>
      </c>
      <c r="M3" s="17" t="s">
        <v>86</v>
      </c>
      <c r="N3" s="17" t="s">
        <v>86</v>
      </c>
      <c r="O3" s="17" t="s">
        <v>86</v>
      </c>
      <c r="P3" s="17" t="s">
        <v>86</v>
      </c>
      <c r="Q3" s="17" t="s">
        <v>86</v>
      </c>
      <c r="R3" s="17" t="s">
        <v>86</v>
      </c>
      <c r="S3" s="17" t="s">
        <v>86</v>
      </c>
      <c r="T3" s="17" t="s">
        <v>86</v>
      </c>
      <c r="U3" s="17" t="s">
        <v>86</v>
      </c>
    </row>
    <row r="4" spans="1:21" ht="24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  <c r="R4" s="17" t="s">
        <v>2</v>
      </c>
      <c r="S4" s="17" t="s">
        <v>2</v>
      </c>
      <c r="T4" s="17" t="s">
        <v>2</v>
      </c>
      <c r="U4" s="17" t="s">
        <v>2</v>
      </c>
    </row>
    <row r="5" spans="1:21" ht="25.5">
      <c r="A5" s="18" t="s">
        <v>202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21" ht="24">
      <c r="A6" s="16" t="s">
        <v>3</v>
      </c>
      <c r="C6" s="16" t="s">
        <v>88</v>
      </c>
      <c r="D6" s="16" t="s">
        <v>88</v>
      </c>
      <c r="E6" s="16" t="s">
        <v>88</v>
      </c>
      <c r="F6" s="16" t="s">
        <v>88</v>
      </c>
      <c r="G6" s="16" t="s">
        <v>88</v>
      </c>
      <c r="H6" s="16" t="s">
        <v>88</v>
      </c>
      <c r="I6" s="16" t="s">
        <v>88</v>
      </c>
      <c r="J6" s="16" t="s">
        <v>88</v>
      </c>
      <c r="K6" s="16" t="s">
        <v>88</v>
      </c>
      <c r="M6" s="16" t="s">
        <v>89</v>
      </c>
      <c r="N6" s="16" t="s">
        <v>89</v>
      </c>
      <c r="O6" s="16" t="s">
        <v>89</v>
      </c>
      <c r="P6" s="16" t="s">
        <v>89</v>
      </c>
      <c r="Q6" s="16" t="s">
        <v>89</v>
      </c>
      <c r="R6" s="16" t="s">
        <v>89</v>
      </c>
      <c r="S6" s="16" t="s">
        <v>89</v>
      </c>
      <c r="T6" s="16" t="s">
        <v>89</v>
      </c>
      <c r="U6" s="16" t="s">
        <v>89</v>
      </c>
    </row>
    <row r="7" spans="1:21" ht="24">
      <c r="A7" s="16" t="s">
        <v>3</v>
      </c>
      <c r="C7" s="16" t="s">
        <v>144</v>
      </c>
      <c r="E7" s="16" t="s">
        <v>145</v>
      </c>
      <c r="G7" s="16" t="s">
        <v>146</v>
      </c>
      <c r="I7" s="16" t="s">
        <v>80</v>
      </c>
      <c r="K7" s="16" t="s">
        <v>147</v>
      </c>
      <c r="M7" s="16" t="s">
        <v>144</v>
      </c>
      <c r="O7" s="16" t="s">
        <v>145</v>
      </c>
      <c r="Q7" s="16" t="s">
        <v>146</v>
      </c>
      <c r="S7" s="16" t="s">
        <v>80</v>
      </c>
      <c r="U7" s="16" t="s">
        <v>147</v>
      </c>
    </row>
    <row r="8" spans="1:21" ht="24">
      <c r="A8" s="3" t="s">
        <v>34</v>
      </c>
      <c r="C8" s="4">
        <v>0</v>
      </c>
      <c r="E8" s="4">
        <v>0</v>
      </c>
      <c r="G8" s="4">
        <v>-4856442782</v>
      </c>
      <c r="I8" s="4">
        <v>-4856442782</v>
      </c>
      <c r="K8" s="2" t="s">
        <v>148</v>
      </c>
      <c r="M8" s="4">
        <v>19010913300</v>
      </c>
      <c r="O8" s="4">
        <v>0</v>
      </c>
      <c r="Q8" s="4">
        <v>-28506931255</v>
      </c>
      <c r="S8" s="4">
        <v>-9496017955</v>
      </c>
      <c r="U8" s="2" t="s">
        <v>149</v>
      </c>
    </row>
    <row r="9" spans="1:21" ht="24">
      <c r="A9" s="3" t="s">
        <v>37</v>
      </c>
      <c r="C9" s="4">
        <v>0</v>
      </c>
      <c r="E9" s="4">
        <v>281777503075</v>
      </c>
      <c r="G9" s="4">
        <v>-20939491878</v>
      </c>
      <c r="I9" s="4">
        <v>260838011197</v>
      </c>
      <c r="K9" s="2" t="s">
        <v>150</v>
      </c>
      <c r="M9" s="4">
        <v>174093643200</v>
      </c>
      <c r="O9" s="4">
        <v>-19122572480</v>
      </c>
      <c r="Q9" s="4">
        <v>-37140306508</v>
      </c>
      <c r="S9" s="4">
        <v>117830764212</v>
      </c>
      <c r="U9" s="2" t="s">
        <v>151</v>
      </c>
    </row>
    <row r="10" spans="1:21" ht="24">
      <c r="A10" s="3" t="s">
        <v>40</v>
      </c>
      <c r="C10" s="4">
        <v>0</v>
      </c>
      <c r="E10" s="4">
        <v>77234486897</v>
      </c>
      <c r="G10" s="4">
        <v>-176357878</v>
      </c>
      <c r="I10" s="4">
        <v>77058129019</v>
      </c>
      <c r="K10" s="2" t="s">
        <v>153</v>
      </c>
      <c r="M10" s="4">
        <v>30982920000</v>
      </c>
      <c r="O10" s="4">
        <v>42787032527</v>
      </c>
      <c r="Q10" s="4">
        <v>-176357878</v>
      </c>
      <c r="S10" s="4">
        <v>73593594649</v>
      </c>
      <c r="U10" s="2" t="s">
        <v>154</v>
      </c>
    </row>
    <row r="11" spans="1:21" ht="24">
      <c r="A11" s="3" t="s">
        <v>18</v>
      </c>
      <c r="C11" s="4">
        <v>0</v>
      </c>
      <c r="E11" s="4">
        <v>23544612206</v>
      </c>
      <c r="G11" s="4">
        <v>2093604696</v>
      </c>
      <c r="I11" s="4">
        <v>25638216902</v>
      </c>
      <c r="K11" s="2" t="s">
        <v>155</v>
      </c>
      <c r="M11" s="4">
        <v>1512000000</v>
      </c>
      <c r="O11" s="4">
        <v>9465954069</v>
      </c>
      <c r="Q11" s="4">
        <v>1284762528</v>
      </c>
      <c r="S11" s="4">
        <v>12262716597</v>
      </c>
      <c r="U11" s="2" t="s">
        <v>19</v>
      </c>
    </row>
    <row r="12" spans="1:21" ht="24">
      <c r="A12" s="3" t="s">
        <v>44</v>
      </c>
      <c r="C12" s="4">
        <v>0</v>
      </c>
      <c r="E12" s="4">
        <v>23407726023</v>
      </c>
      <c r="G12" s="4">
        <v>-1480778739</v>
      </c>
      <c r="I12" s="4">
        <v>21926947284</v>
      </c>
      <c r="K12" s="2" t="s">
        <v>65</v>
      </c>
      <c r="M12" s="4">
        <v>32720219600</v>
      </c>
      <c r="O12" s="4">
        <v>2462293452</v>
      </c>
      <c r="Q12" s="4">
        <v>-28064203468</v>
      </c>
      <c r="S12" s="4">
        <v>7118309584</v>
      </c>
      <c r="U12" s="2" t="s">
        <v>45</v>
      </c>
    </row>
    <row r="13" spans="1:21" ht="24">
      <c r="A13" s="3" t="s">
        <v>33</v>
      </c>
      <c r="C13" s="4">
        <v>0</v>
      </c>
      <c r="E13" s="4">
        <v>10746889645</v>
      </c>
      <c r="G13" s="4">
        <v>0</v>
      </c>
      <c r="I13" s="4">
        <v>10746889645</v>
      </c>
      <c r="K13" s="2" t="s">
        <v>45</v>
      </c>
      <c r="M13" s="4">
        <v>0</v>
      </c>
      <c r="O13" s="4">
        <v>8051222768</v>
      </c>
      <c r="Q13" s="4">
        <v>3335558490</v>
      </c>
      <c r="S13" s="4">
        <v>11386781258</v>
      </c>
      <c r="U13" s="2" t="s">
        <v>161</v>
      </c>
    </row>
    <row r="14" spans="1:21" ht="24">
      <c r="A14" s="3" t="s">
        <v>134</v>
      </c>
      <c r="C14" s="4">
        <v>0</v>
      </c>
      <c r="E14" s="4">
        <v>0</v>
      </c>
      <c r="G14" s="4">
        <v>0</v>
      </c>
      <c r="I14" s="4">
        <v>0</v>
      </c>
      <c r="K14" s="2" t="s">
        <v>35</v>
      </c>
      <c r="M14" s="4">
        <v>0</v>
      </c>
      <c r="O14" s="4">
        <v>0</v>
      </c>
      <c r="Q14" s="4">
        <v>-5306873970</v>
      </c>
      <c r="S14" s="4">
        <v>-5306873970</v>
      </c>
      <c r="U14" s="2" t="s">
        <v>162</v>
      </c>
    </row>
    <row r="15" spans="1:21" ht="24">
      <c r="A15" s="3" t="s">
        <v>75</v>
      </c>
      <c r="C15" s="4">
        <v>0</v>
      </c>
      <c r="E15" s="4">
        <v>1095019974</v>
      </c>
      <c r="G15" s="4">
        <v>0</v>
      </c>
      <c r="I15" s="4">
        <v>1095019974</v>
      </c>
      <c r="K15" s="2" t="s">
        <v>71</v>
      </c>
      <c r="M15" s="4">
        <v>0</v>
      </c>
      <c r="O15" s="4">
        <v>1095019974</v>
      </c>
      <c r="Q15" s="4">
        <v>-22906798539</v>
      </c>
      <c r="S15" s="4">
        <v>-21811778565</v>
      </c>
      <c r="U15" s="2" t="s">
        <v>163</v>
      </c>
    </row>
    <row r="16" spans="1:21" ht="24">
      <c r="A16" s="3" t="s">
        <v>26</v>
      </c>
      <c r="C16" s="4">
        <v>0</v>
      </c>
      <c r="E16" s="4">
        <v>-2059983497</v>
      </c>
      <c r="G16" s="4">
        <v>0</v>
      </c>
      <c r="I16" s="4">
        <v>-2059983497</v>
      </c>
      <c r="K16" s="2" t="s">
        <v>156</v>
      </c>
      <c r="M16" s="4">
        <v>34821505040</v>
      </c>
      <c r="O16" s="4">
        <v>-51564464858</v>
      </c>
      <c r="Q16" s="4">
        <v>-27155903698</v>
      </c>
      <c r="S16" s="4">
        <v>-43898863516</v>
      </c>
      <c r="U16" s="2" t="s">
        <v>164</v>
      </c>
    </row>
    <row r="17" spans="1:21" ht="24">
      <c r="A17" s="3" t="s">
        <v>100</v>
      </c>
      <c r="C17" s="4">
        <v>0</v>
      </c>
      <c r="E17" s="4">
        <v>0</v>
      </c>
      <c r="G17" s="4">
        <v>0</v>
      </c>
      <c r="I17" s="4">
        <v>0</v>
      </c>
      <c r="K17" s="2" t="s">
        <v>35</v>
      </c>
      <c r="M17" s="4">
        <v>57519243525</v>
      </c>
      <c r="O17" s="4">
        <v>0</v>
      </c>
      <c r="Q17" s="4">
        <v>-3579935865</v>
      </c>
      <c r="S17" s="4">
        <v>53939307660</v>
      </c>
      <c r="U17" s="2" t="s">
        <v>165</v>
      </c>
    </row>
    <row r="18" spans="1:21" ht="24">
      <c r="A18" s="3" t="s">
        <v>36</v>
      </c>
      <c r="C18" s="4">
        <v>0</v>
      </c>
      <c r="E18" s="4">
        <v>3891759176</v>
      </c>
      <c r="G18" s="4">
        <v>0</v>
      </c>
      <c r="I18" s="4">
        <v>3891759176</v>
      </c>
      <c r="K18" s="2" t="s">
        <v>52</v>
      </c>
      <c r="M18" s="4">
        <v>0</v>
      </c>
      <c r="O18" s="4">
        <v>-579937837</v>
      </c>
      <c r="Q18" s="4">
        <v>-1373023761</v>
      </c>
      <c r="S18" s="4">
        <v>-1952961598</v>
      </c>
      <c r="U18" s="2" t="s">
        <v>159</v>
      </c>
    </row>
    <row r="19" spans="1:21" ht="24">
      <c r="A19" s="3" t="s">
        <v>17</v>
      </c>
      <c r="C19" s="4">
        <v>0</v>
      </c>
      <c r="E19" s="4">
        <v>-20538965452</v>
      </c>
      <c r="G19" s="4">
        <v>0</v>
      </c>
      <c r="I19" s="4">
        <v>-20538965452</v>
      </c>
      <c r="K19" s="2" t="s">
        <v>158</v>
      </c>
      <c r="M19" s="4">
        <v>49223175120</v>
      </c>
      <c r="O19" s="4">
        <v>-61850856901</v>
      </c>
      <c r="Q19" s="4">
        <v>13452356237</v>
      </c>
      <c r="S19" s="4">
        <v>824674456</v>
      </c>
      <c r="U19" s="2" t="s">
        <v>57</v>
      </c>
    </row>
    <row r="20" spans="1:21" ht="24">
      <c r="A20" s="3" t="s">
        <v>39</v>
      </c>
      <c r="C20" s="4">
        <v>0</v>
      </c>
      <c r="E20" s="4">
        <v>22653223096</v>
      </c>
      <c r="G20" s="4">
        <v>0</v>
      </c>
      <c r="I20" s="4">
        <v>22653223096</v>
      </c>
      <c r="K20" s="2" t="s">
        <v>167</v>
      </c>
      <c r="M20" s="4">
        <v>22803569600</v>
      </c>
      <c r="O20" s="4">
        <v>-64873860062</v>
      </c>
      <c r="Q20" s="4">
        <v>-36525762639</v>
      </c>
      <c r="S20" s="4">
        <v>-78596053101</v>
      </c>
      <c r="U20" s="2" t="s">
        <v>168</v>
      </c>
    </row>
    <row r="21" spans="1:21" ht="24">
      <c r="A21" s="3" t="s">
        <v>20</v>
      </c>
      <c r="C21" s="4">
        <v>0</v>
      </c>
      <c r="E21" s="4">
        <v>-4759898715</v>
      </c>
      <c r="G21" s="4">
        <v>0</v>
      </c>
      <c r="I21" s="4">
        <v>-4759898715</v>
      </c>
      <c r="K21" s="2" t="s">
        <v>169</v>
      </c>
      <c r="M21" s="4">
        <v>268726952</v>
      </c>
      <c r="O21" s="4">
        <v>-4584485789</v>
      </c>
      <c r="Q21" s="4">
        <v>20672416</v>
      </c>
      <c r="S21" s="4">
        <v>-4295086421</v>
      </c>
      <c r="U21" s="2" t="s">
        <v>170</v>
      </c>
    </row>
    <row r="22" spans="1:21" ht="24">
      <c r="A22" s="3" t="s">
        <v>15</v>
      </c>
      <c r="C22" s="4">
        <v>0</v>
      </c>
      <c r="E22" s="4">
        <v>-10182657084</v>
      </c>
      <c r="G22" s="4">
        <v>0</v>
      </c>
      <c r="I22" s="4">
        <v>-10182657084</v>
      </c>
      <c r="K22" s="2" t="s">
        <v>171</v>
      </c>
      <c r="M22" s="4">
        <v>35220236280</v>
      </c>
      <c r="O22" s="4">
        <v>-27093194231</v>
      </c>
      <c r="Q22" s="4">
        <v>16725493508</v>
      </c>
      <c r="S22" s="4">
        <v>24852535557</v>
      </c>
      <c r="U22" s="2" t="s">
        <v>51</v>
      </c>
    </row>
    <row r="23" spans="1:21" ht="24">
      <c r="A23" s="3" t="s">
        <v>49</v>
      </c>
      <c r="C23" s="4">
        <v>0</v>
      </c>
      <c r="E23" s="4">
        <v>-613129344</v>
      </c>
      <c r="G23" s="4">
        <v>0</v>
      </c>
      <c r="I23" s="4">
        <v>-613129344</v>
      </c>
      <c r="K23" s="2" t="s">
        <v>166</v>
      </c>
      <c r="M23" s="4">
        <v>1960077186</v>
      </c>
      <c r="O23" s="4">
        <v>-14075805486</v>
      </c>
      <c r="Q23" s="4">
        <v>-194999395</v>
      </c>
      <c r="S23" s="4">
        <v>-12310727695</v>
      </c>
      <c r="U23" s="2" t="s">
        <v>172</v>
      </c>
    </row>
    <row r="24" spans="1:21" ht="24">
      <c r="A24" s="3" t="s">
        <v>38</v>
      </c>
      <c r="C24" s="4">
        <v>0</v>
      </c>
      <c r="E24" s="4">
        <v>2415976095</v>
      </c>
      <c r="G24" s="4">
        <v>0</v>
      </c>
      <c r="I24" s="4">
        <v>2415976095</v>
      </c>
      <c r="K24" s="2" t="s">
        <v>152</v>
      </c>
      <c r="M24" s="4">
        <v>3274439000</v>
      </c>
      <c r="O24" s="4">
        <v>-13520347854</v>
      </c>
      <c r="Q24" s="4">
        <v>-22638542</v>
      </c>
      <c r="S24" s="4">
        <v>-10268547396</v>
      </c>
      <c r="U24" s="2" t="s">
        <v>173</v>
      </c>
    </row>
    <row r="25" spans="1:21" ht="24">
      <c r="A25" s="3" t="s">
        <v>138</v>
      </c>
      <c r="C25" s="4">
        <v>0</v>
      </c>
      <c r="E25" s="4">
        <v>0</v>
      </c>
      <c r="G25" s="4">
        <v>0</v>
      </c>
      <c r="I25" s="4">
        <v>0</v>
      </c>
      <c r="K25" s="2" t="s">
        <v>35</v>
      </c>
      <c r="M25" s="4">
        <v>0</v>
      </c>
      <c r="O25" s="4">
        <v>0</v>
      </c>
      <c r="Q25" s="4">
        <v>0</v>
      </c>
      <c r="S25" s="4">
        <v>0</v>
      </c>
      <c r="U25" s="2" t="s">
        <v>35</v>
      </c>
    </row>
    <row r="26" spans="1:21" ht="24">
      <c r="A26" s="3" t="s">
        <v>32</v>
      </c>
      <c r="C26" s="4">
        <v>0</v>
      </c>
      <c r="E26" s="4">
        <v>34476228038</v>
      </c>
      <c r="G26" s="4">
        <v>0</v>
      </c>
      <c r="I26" s="4">
        <v>34476228038</v>
      </c>
      <c r="K26" s="2" t="s">
        <v>160</v>
      </c>
      <c r="M26" s="4">
        <v>19182146520</v>
      </c>
      <c r="O26" s="4">
        <v>-88149400630</v>
      </c>
      <c r="Q26" s="4">
        <v>-9779584457</v>
      </c>
      <c r="S26" s="4">
        <v>-78746838567</v>
      </c>
      <c r="U26" s="2" t="s">
        <v>168</v>
      </c>
    </row>
    <row r="27" spans="1:21" ht="24">
      <c r="A27" s="3" t="s">
        <v>70</v>
      </c>
      <c r="C27" s="4">
        <v>0</v>
      </c>
      <c r="E27" s="4">
        <v>-15848231</v>
      </c>
      <c r="G27" s="4">
        <v>0</v>
      </c>
      <c r="I27" s="4">
        <v>-15848231</v>
      </c>
      <c r="K27" s="2" t="s">
        <v>35</v>
      </c>
      <c r="M27" s="4">
        <v>5495605820</v>
      </c>
      <c r="O27" s="4">
        <v>-15848231</v>
      </c>
      <c r="Q27" s="4">
        <v>-4591826894</v>
      </c>
      <c r="S27" s="4">
        <v>887930695</v>
      </c>
      <c r="U27" s="2" t="s">
        <v>57</v>
      </c>
    </row>
    <row r="28" spans="1:21" ht="24">
      <c r="A28" s="3" t="s">
        <v>41</v>
      </c>
      <c r="C28" s="4">
        <v>0</v>
      </c>
      <c r="E28" s="4">
        <v>34403902171</v>
      </c>
      <c r="G28" s="4">
        <v>0</v>
      </c>
      <c r="I28" s="4">
        <v>34403902171</v>
      </c>
      <c r="K28" s="2" t="s">
        <v>160</v>
      </c>
      <c r="M28" s="4">
        <v>63015555440</v>
      </c>
      <c r="O28" s="4">
        <v>17160662211</v>
      </c>
      <c r="Q28" s="4">
        <v>134352080456</v>
      </c>
      <c r="S28" s="4">
        <v>214528298107</v>
      </c>
      <c r="U28" s="2" t="s">
        <v>175</v>
      </c>
    </row>
    <row r="29" spans="1:21" ht="24">
      <c r="A29" s="3" t="s">
        <v>140</v>
      </c>
      <c r="C29" s="4">
        <v>0</v>
      </c>
      <c r="E29" s="4">
        <v>0</v>
      </c>
      <c r="G29" s="4">
        <v>0</v>
      </c>
      <c r="I29" s="4">
        <v>0</v>
      </c>
      <c r="K29" s="2" t="s">
        <v>35</v>
      </c>
      <c r="M29" s="4">
        <v>0</v>
      </c>
      <c r="O29" s="4">
        <v>0</v>
      </c>
      <c r="Q29" s="4">
        <v>-1470135896</v>
      </c>
      <c r="S29" s="4">
        <v>-1470135896</v>
      </c>
      <c r="U29" s="2" t="s">
        <v>174</v>
      </c>
    </row>
    <row r="30" spans="1:21" ht="24">
      <c r="A30" s="3" t="s">
        <v>54</v>
      </c>
      <c r="C30" s="4">
        <v>0</v>
      </c>
      <c r="E30" s="4">
        <v>8414633250</v>
      </c>
      <c r="G30" s="4">
        <v>0</v>
      </c>
      <c r="I30" s="4">
        <v>8414633250</v>
      </c>
      <c r="K30" s="2" t="s">
        <v>157</v>
      </c>
      <c r="M30" s="4">
        <v>0</v>
      </c>
      <c r="O30" s="4">
        <v>-4120206869</v>
      </c>
      <c r="Q30" s="4">
        <v>-43505616</v>
      </c>
      <c r="S30" s="4">
        <v>-4163712485</v>
      </c>
      <c r="U30" s="2" t="s">
        <v>176</v>
      </c>
    </row>
    <row r="31" spans="1:21" ht="24">
      <c r="A31" s="3" t="s">
        <v>66</v>
      </c>
      <c r="C31" s="4">
        <v>0</v>
      </c>
      <c r="E31" s="4">
        <v>105650322927</v>
      </c>
      <c r="G31" s="4">
        <v>0</v>
      </c>
      <c r="I31" s="4">
        <v>105650322927</v>
      </c>
      <c r="K31" s="2" t="s">
        <v>177</v>
      </c>
      <c r="M31" s="4">
        <v>21080057143</v>
      </c>
      <c r="O31" s="4">
        <v>71301574572</v>
      </c>
      <c r="Q31" s="4">
        <v>0</v>
      </c>
      <c r="S31" s="4">
        <v>92381631715</v>
      </c>
      <c r="U31" s="2" t="s">
        <v>178</v>
      </c>
    </row>
    <row r="32" spans="1:21" ht="24">
      <c r="A32" s="3" t="s">
        <v>61</v>
      </c>
      <c r="C32" s="4">
        <v>0</v>
      </c>
      <c r="E32" s="4">
        <v>22820175588</v>
      </c>
      <c r="G32" s="4">
        <v>0</v>
      </c>
      <c r="I32" s="4">
        <v>22820175588</v>
      </c>
      <c r="K32" s="2" t="s">
        <v>167</v>
      </c>
      <c r="M32" s="4">
        <v>0</v>
      </c>
      <c r="O32" s="4">
        <v>14180544677</v>
      </c>
      <c r="Q32" s="4">
        <v>0</v>
      </c>
      <c r="S32" s="4">
        <v>14180544677</v>
      </c>
      <c r="U32" s="2" t="s">
        <v>179</v>
      </c>
    </row>
    <row r="33" spans="1:21" ht="24">
      <c r="A33" s="3" t="s">
        <v>69</v>
      </c>
      <c r="C33" s="4">
        <v>0</v>
      </c>
      <c r="E33" s="4">
        <v>82284066610</v>
      </c>
      <c r="G33" s="4">
        <v>0</v>
      </c>
      <c r="I33" s="4">
        <v>82284066610</v>
      </c>
      <c r="K33" s="2" t="s">
        <v>42</v>
      </c>
      <c r="M33" s="4">
        <v>0</v>
      </c>
      <c r="O33" s="4">
        <v>57273530200</v>
      </c>
      <c r="Q33" s="4">
        <v>0</v>
      </c>
      <c r="S33" s="4">
        <v>57273530200</v>
      </c>
      <c r="U33" s="2" t="s">
        <v>180</v>
      </c>
    </row>
    <row r="34" spans="1:21" ht="24.75" thickBot="1">
      <c r="A34" s="3" t="s">
        <v>63</v>
      </c>
      <c r="C34" s="4">
        <v>0</v>
      </c>
      <c r="E34" s="4">
        <v>27185279400</v>
      </c>
      <c r="G34" s="4">
        <v>0</v>
      </c>
      <c r="I34" s="4">
        <v>27185279400</v>
      </c>
      <c r="K34" s="2" t="s">
        <v>30</v>
      </c>
      <c r="M34" s="4">
        <v>0</v>
      </c>
      <c r="O34" s="4">
        <v>12696813288</v>
      </c>
      <c r="Q34" s="4">
        <v>0</v>
      </c>
      <c r="S34" s="4">
        <v>12696813288</v>
      </c>
      <c r="U34" s="2" t="s">
        <v>181</v>
      </c>
    </row>
    <row r="35" spans="1:21" ht="23.25" thickBot="1">
      <c r="A35" s="2" t="s">
        <v>76</v>
      </c>
      <c r="C35" s="5">
        <f>SUM(C8:C34)</f>
        <v>0</v>
      </c>
      <c r="E35" s="5">
        <f>SUM(E8:E34)</f>
        <v>723831321848</v>
      </c>
      <c r="G35" s="5">
        <f>SUM(G8:G34)</f>
        <v>-25359466581</v>
      </c>
      <c r="I35" s="5">
        <f>SUM(I8:I34)</f>
        <v>698471855267</v>
      </c>
      <c r="K35" s="6" t="s">
        <v>182</v>
      </c>
      <c r="M35" s="5">
        <f>SUM(M8:M34)</f>
        <v>572184033726</v>
      </c>
      <c r="O35" s="5">
        <f>SUM(O8:O34)</f>
        <v>-113076333490</v>
      </c>
      <c r="Q35" s="5">
        <f>SUM(Q8:Q34)</f>
        <v>-37667864746</v>
      </c>
      <c r="S35" s="5">
        <f>SUM(S8:S34)</f>
        <v>421439835490</v>
      </c>
      <c r="U35" s="6" t="s">
        <v>183</v>
      </c>
    </row>
  </sheetData>
  <mergeCells count="17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  <mergeCell ref="A5:S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>
      <selection activeCell="E8" sqref="E8"/>
    </sheetView>
  </sheetViews>
  <sheetFormatPr defaultRowHeight="22.5"/>
  <cols>
    <col min="1" max="1" width="26.7109375" style="2" bestFit="1" customWidth="1"/>
    <col min="2" max="2" width="1" style="2" customWidth="1"/>
    <col min="3" max="3" width="28" style="2" bestFit="1" customWidth="1"/>
    <col min="4" max="4" width="1" style="2" customWidth="1"/>
    <col min="5" max="5" width="32.5703125" style="2" bestFit="1" customWidth="1"/>
    <col min="6" max="6" width="1" style="2" customWidth="1"/>
    <col min="7" max="7" width="28.7109375" style="2" bestFit="1" customWidth="1"/>
    <col min="8" max="8" width="1" style="2" customWidth="1"/>
    <col min="9" max="9" width="32.5703125" style="2" bestFit="1" customWidth="1"/>
    <col min="10" max="10" width="1" style="2" customWidth="1"/>
    <col min="11" max="11" width="28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4">
      <c r="A2" s="17" t="s">
        <v>206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</row>
    <row r="3" spans="1:11" ht="24">
      <c r="A3" s="17" t="s">
        <v>86</v>
      </c>
      <c r="B3" s="17" t="s">
        <v>86</v>
      </c>
      <c r="C3" s="17" t="s">
        <v>86</v>
      </c>
      <c r="D3" s="17" t="s">
        <v>86</v>
      </c>
      <c r="E3" s="17" t="s">
        <v>86</v>
      </c>
      <c r="F3" s="17" t="s">
        <v>86</v>
      </c>
      <c r="G3" s="17" t="s">
        <v>86</v>
      </c>
      <c r="H3" s="17" t="s">
        <v>86</v>
      </c>
      <c r="I3" s="17" t="s">
        <v>86</v>
      </c>
      <c r="J3" s="17" t="s">
        <v>86</v>
      </c>
      <c r="K3" s="17" t="s">
        <v>86</v>
      </c>
    </row>
    <row r="4" spans="1:11" ht="24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</row>
    <row r="5" spans="1:11" ht="25.5">
      <c r="A5" s="18" t="s">
        <v>201</v>
      </c>
      <c r="B5" s="18"/>
      <c r="C5" s="18"/>
      <c r="D5" s="18"/>
      <c r="E5" s="18"/>
      <c r="F5" s="18"/>
      <c r="G5" s="18"/>
      <c r="H5" s="18"/>
      <c r="I5" s="18"/>
      <c r="J5" s="18"/>
    </row>
    <row r="6" spans="1:11" ht="24">
      <c r="A6" s="16" t="s">
        <v>184</v>
      </c>
      <c r="B6" s="16" t="s">
        <v>184</v>
      </c>
      <c r="C6" s="16" t="s">
        <v>184</v>
      </c>
      <c r="E6" s="16" t="s">
        <v>88</v>
      </c>
      <c r="F6" s="16" t="s">
        <v>88</v>
      </c>
      <c r="G6" s="16" t="s">
        <v>88</v>
      </c>
      <c r="I6" s="16" t="s">
        <v>89</v>
      </c>
      <c r="J6" s="16" t="s">
        <v>89</v>
      </c>
      <c r="K6" s="16" t="s">
        <v>89</v>
      </c>
    </row>
    <row r="7" spans="1:11" ht="24">
      <c r="A7" s="16" t="s">
        <v>185</v>
      </c>
      <c r="C7" s="16" t="s">
        <v>79</v>
      </c>
      <c r="E7" s="16" t="s">
        <v>186</v>
      </c>
      <c r="G7" s="16" t="s">
        <v>187</v>
      </c>
      <c r="I7" s="16" t="s">
        <v>186</v>
      </c>
      <c r="K7" s="16" t="s">
        <v>187</v>
      </c>
    </row>
    <row r="8" spans="1:11" ht="24">
      <c r="A8" s="3" t="s">
        <v>83</v>
      </c>
      <c r="C8" s="2" t="s">
        <v>84</v>
      </c>
      <c r="E8" s="4">
        <v>7616901708</v>
      </c>
      <c r="G8" s="2">
        <v>100</v>
      </c>
      <c r="I8" s="4">
        <v>29497460469</v>
      </c>
      <c r="K8" s="2">
        <v>100</v>
      </c>
    </row>
  </sheetData>
  <mergeCells count="13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  <mergeCell ref="A5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37"/>
  <sheetViews>
    <sheetView rightToLeft="1" workbookViewId="0">
      <selection activeCell="G19" sqref="G19"/>
    </sheetView>
  </sheetViews>
  <sheetFormatPr defaultRowHeight="22.5"/>
  <cols>
    <col min="1" max="1" width="34.710937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32.7109375" style="2" bestFit="1" customWidth="1"/>
    <col min="6" max="6" width="1" style="2" customWidth="1"/>
    <col min="7" max="7" width="22.42578125" style="2" bestFit="1" customWidth="1"/>
    <col min="8" max="8" width="1" style="2" customWidth="1"/>
    <col min="9" max="9" width="22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23.140625" style="2" bestFit="1" customWidth="1"/>
    <col min="14" max="14" width="1" style="2" customWidth="1"/>
    <col min="15" max="15" width="22" style="2" bestFit="1" customWidth="1"/>
    <col min="16" max="16" width="1" style="2" customWidth="1"/>
    <col min="17" max="17" width="16" style="2" bestFit="1" customWidth="1"/>
    <col min="18" max="18" width="1" style="2" customWidth="1"/>
    <col min="19" max="19" width="23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>
      <c r="A2" s="17" t="s">
        <v>206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  <c r="S2" s="17" t="s">
        <v>0</v>
      </c>
    </row>
    <row r="3" spans="1:19" ht="24">
      <c r="A3" s="17" t="s">
        <v>86</v>
      </c>
      <c r="B3" s="17" t="s">
        <v>86</v>
      </c>
      <c r="C3" s="17" t="s">
        <v>86</v>
      </c>
      <c r="D3" s="17" t="s">
        <v>86</v>
      </c>
      <c r="E3" s="17" t="s">
        <v>86</v>
      </c>
      <c r="F3" s="17" t="s">
        <v>86</v>
      </c>
      <c r="G3" s="17" t="s">
        <v>86</v>
      </c>
      <c r="H3" s="17" t="s">
        <v>86</v>
      </c>
      <c r="I3" s="17" t="s">
        <v>86</v>
      </c>
      <c r="J3" s="17" t="s">
        <v>86</v>
      </c>
      <c r="K3" s="17" t="s">
        <v>86</v>
      </c>
      <c r="L3" s="17" t="s">
        <v>86</v>
      </c>
      <c r="M3" s="17" t="s">
        <v>86</v>
      </c>
      <c r="N3" s="17" t="s">
        <v>86</v>
      </c>
      <c r="O3" s="17" t="s">
        <v>86</v>
      </c>
      <c r="P3" s="17" t="s">
        <v>86</v>
      </c>
      <c r="Q3" s="17" t="s">
        <v>86</v>
      </c>
      <c r="R3" s="17" t="s">
        <v>86</v>
      </c>
      <c r="S3" s="17" t="s">
        <v>86</v>
      </c>
    </row>
    <row r="4" spans="1:19" ht="24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  <c r="R4" s="17" t="s">
        <v>2</v>
      </c>
      <c r="S4" s="17" t="s">
        <v>2</v>
      </c>
    </row>
    <row r="5" spans="1:19" ht="25.5">
      <c r="A5" s="18" t="s">
        <v>144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ht="24">
      <c r="A6" s="16" t="s">
        <v>3</v>
      </c>
      <c r="C6" s="16" t="s">
        <v>94</v>
      </c>
      <c r="D6" s="16" t="s">
        <v>94</v>
      </c>
      <c r="E6" s="16" t="s">
        <v>94</v>
      </c>
      <c r="F6" s="16" t="s">
        <v>94</v>
      </c>
      <c r="G6" s="16" t="s">
        <v>94</v>
      </c>
      <c r="I6" s="16" t="s">
        <v>88</v>
      </c>
      <c r="J6" s="16" t="s">
        <v>88</v>
      </c>
      <c r="K6" s="16" t="s">
        <v>88</v>
      </c>
      <c r="L6" s="16" t="s">
        <v>88</v>
      </c>
      <c r="M6" s="16" t="s">
        <v>88</v>
      </c>
      <c r="O6" s="16" t="s">
        <v>89</v>
      </c>
      <c r="P6" s="16" t="s">
        <v>89</v>
      </c>
      <c r="Q6" s="16" t="s">
        <v>89</v>
      </c>
      <c r="R6" s="16" t="s">
        <v>89</v>
      </c>
      <c r="S6" s="16" t="s">
        <v>89</v>
      </c>
    </row>
    <row r="7" spans="1:19" ht="24.75" thickBot="1">
      <c r="A7" s="16" t="s">
        <v>3</v>
      </c>
      <c r="C7" s="16" t="s">
        <v>95</v>
      </c>
      <c r="E7" s="16" t="s">
        <v>96</v>
      </c>
      <c r="G7" s="16" t="s">
        <v>97</v>
      </c>
      <c r="I7" s="16" t="s">
        <v>98</v>
      </c>
      <c r="K7" s="16" t="s">
        <v>92</v>
      </c>
      <c r="M7" s="16" t="s">
        <v>99</v>
      </c>
      <c r="O7" s="16" t="s">
        <v>98</v>
      </c>
      <c r="Q7" s="16" t="s">
        <v>92</v>
      </c>
      <c r="S7" s="16" t="s">
        <v>99</v>
      </c>
    </row>
    <row r="8" spans="1:19" ht="24">
      <c r="A8" s="3" t="s">
        <v>100</v>
      </c>
      <c r="C8" s="2" t="s">
        <v>101</v>
      </c>
      <c r="E8" s="4">
        <v>100033467</v>
      </c>
      <c r="G8" s="4">
        <v>575</v>
      </c>
      <c r="I8" s="4">
        <v>0</v>
      </c>
      <c r="K8" s="4">
        <v>0</v>
      </c>
      <c r="M8" s="4">
        <v>0</v>
      </c>
      <c r="O8" s="4">
        <v>57519243525</v>
      </c>
      <c r="Q8" s="4">
        <v>0</v>
      </c>
      <c r="S8" s="4">
        <v>57519243525</v>
      </c>
    </row>
    <row r="9" spans="1:19" ht="24">
      <c r="A9" s="3" t="s">
        <v>44</v>
      </c>
      <c r="C9" s="2" t="s">
        <v>102</v>
      </c>
      <c r="E9" s="4">
        <v>19247188</v>
      </c>
      <c r="G9" s="4">
        <v>1700</v>
      </c>
      <c r="I9" s="4">
        <v>0</v>
      </c>
      <c r="K9" s="4">
        <v>0</v>
      </c>
      <c r="M9" s="4">
        <v>0</v>
      </c>
      <c r="O9" s="4">
        <v>32720219600</v>
      </c>
      <c r="Q9" s="4">
        <v>0</v>
      </c>
      <c r="S9" s="4">
        <v>32720219600</v>
      </c>
    </row>
    <row r="10" spans="1:19" ht="24">
      <c r="A10" s="3" t="s">
        <v>64</v>
      </c>
      <c r="C10" s="2" t="s">
        <v>104</v>
      </c>
      <c r="E10" s="4">
        <v>5400000</v>
      </c>
      <c r="G10" s="4">
        <v>2920</v>
      </c>
      <c r="I10" s="4">
        <v>0</v>
      </c>
      <c r="K10" s="4">
        <v>0</v>
      </c>
      <c r="M10" s="4">
        <v>0</v>
      </c>
      <c r="O10" s="4">
        <v>15768000000</v>
      </c>
      <c r="Q10" s="4">
        <v>0</v>
      </c>
      <c r="S10" s="4">
        <v>15768000000</v>
      </c>
    </row>
    <row r="11" spans="1:19" ht="24">
      <c r="A11" s="3" t="s">
        <v>40</v>
      </c>
      <c r="C11" s="2" t="s">
        <v>106</v>
      </c>
      <c r="E11" s="4">
        <v>30982920</v>
      </c>
      <c r="G11" s="4">
        <v>1000</v>
      </c>
      <c r="I11" s="4">
        <v>0</v>
      </c>
      <c r="K11" s="4">
        <v>0</v>
      </c>
      <c r="M11" s="4">
        <v>0</v>
      </c>
      <c r="O11" s="4">
        <v>30982920000</v>
      </c>
      <c r="Q11" s="4">
        <v>0</v>
      </c>
      <c r="S11" s="4">
        <v>30982920000</v>
      </c>
    </row>
    <row r="12" spans="1:19" ht="24">
      <c r="A12" s="3" t="s">
        <v>41</v>
      </c>
      <c r="C12" s="2" t="s">
        <v>107</v>
      </c>
      <c r="E12" s="4">
        <v>170312312</v>
      </c>
      <c r="G12" s="4">
        <v>370</v>
      </c>
      <c r="I12" s="4">
        <v>0</v>
      </c>
      <c r="K12" s="4">
        <v>0</v>
      </c>
      <c r="M12" s="4">
        <v>0</v>
      </c>
      <c r="O12" s="4">
        <v>63015555440</v>
      </c>
      <c r="Q12" s="4">
        <v>0</v>
      </c>
      <c r="S12" s="4">
        <v>63015555440</v>
      </c>
    </row>
    <row r="13" spans="1:19" ht="24">
      <c r="A13" s="3" t="s">
        <v>46</v>
      </c>
      <c r="C13" s="2" t="s">
        <v>108</v>
      </c>
      <c r="E13" s="4">
        <v>15600000</v>
      </c>
      <c r="G13" s="4">
        <v>1100</v>
      </c>
      <c r="I13" s="4">
        <v>0</v>
      </c>
      <c r="K13" s="4">
        <v>0</v>
      </c>
      <c r="M13" s="4">
        <v>0</v>
      </c>
      <c r="O13" s="4">
        <v>17160000000</v>
      </c>
      <c r="Q13" s="4">
        <v>0</v>
      </c>
      <c r="S13" s="4">
        <v>17160000000</v>
      </c>
    </row>
    <row r="14" spans="1:19" ht="24">
      <c r="A14" s="3" t="s">
        <v>110</v>
      </c>
      <c r="C14" s="2" t="s">
        <v>102</v>
      </c>
      <c r="E14" s="4">
        <v>1013777</v>
      </c>
      <c r="G14" s="4">
        <v>2235</v>
      </c>
      <c r="I14" s="4">
        <v>0</v>
      </c>
      <c r="K14" s="4">
        <v>0</v>
      </c>
      <c r="M14" s="4">
        <v>0</v>
      </c>
      <c r="O14" s="4">
        <v>2265791595</v>
      </c>
      <c r="Q14" s="4">
        <v>0</v>
      </c>
      <c r="S14" s="4">
        <v>2265791595</v>
      </c>
    </row>
    <row r="15" spans="1:19" ht="24">
      <c r="A15" s="3" t="s">
        <v>37</v>
      </c>
      <c r="C15" s="2" t="s">
        <v>105</v>
      </c>
      <c r="E15" s="4">
        <v>435234108</v>
      </c>
      <c r="G15" s="4">
        <v>400</v>
      </c>
      <c r="I15" s="4">
        <v>0</v>
      </c>
      <c r="K15" s="4">
        <v>0</v>
      </c>
      <c r="M15" s="4">
        <v>0</v>
      </c>
      <c r="O15" s="4">
        <v>174093643200</v>
      </c>
      <c r="Q15" s="4">
        <v>0</v>
      </c>
      <c r="S15" s="4">
        <v>174093643200</v>
      </c>
    </row>
    <row r="16" spans="1:19" ht="24">
      <c r="A16" s="3" t="s">
        <v>32</v>
      </c>
      <c r="C16" s="2" t="s">
        <v>105</v>
      </c>
      <c r="E16" s="4">
        <v>75224104</v>
      </c>
      <c r="G16" s="4">
        <v>255</v>
      </c>
      <c r="I16" s="4">
        <v>0</v>
      </c>
      <c r="K16" s="4">
        <v>0</v>
      </c>
      <c r="M16" s="4">
        <v>0</v>
      </c>
      <c r="O16" s="4">
        <v>19182146520</v>
      </c>
      <c r="Q16" s="4">
        <v>0</v>
      </c>
      <c r="S16" s="4">
        <v>19182146520</v>
      </c>
    </row>
    <row r="17" spans="1:21" ht="24">
      <c r="A17" s="3" t="s">
        <v>34</v>
      </c>
      <c r="C17" s="2" t="s">
        <v>112</v>
      </c>
      <c r="E17" s="4">
        <v>70410790</v>
      </c>
      <c r="G17" s="4">
        <v>270</v>
      </c>
      <c r="I17" s="4">
        <v>0</v>
      </c>
      <c r="K17" s="4">
        <v>0</v>
      </c>
      <c r="M17" s="4">
        <v>0</v>
      </c>
      <c r="O17" s="4">
        <v>19010913300</v>
      </c>
      <c r="Q17" s="4">
        <v>0</v>
      </c>
      <c r="S17" s="4">
        <v>19010913300</v>
      </c>
    </row>
    <row r="18" spans="1:21" ht="24">
      <c r="A18" s="3" t="s">
        <v>70</v>
      </c>
      <c r="C18" s="2" t="s">
        <v>104</v>
      </c>
      <c r="E18" s="4">
        <v>3087419</v>
      </c>
      <c r="G18" s="4">
        <v>1780</v>
      </c>
      <c r="I18" s="4">
        <v>0</v>
      </c>
      <c r="K18" s="4">
        <v>0</v>
      </c>
      <c r="M18" s="4">
        <v>0</v>
      </c>
      <c r="O18" s="4">
        <v>5495605820</v>
      </c>
      <c r="Q18" s="4">
        <v>0</v>
      </c>
      <c r="S18" s="4">
        <v>5495605820</v>
      </c>
    </row>
    <row r="19" spans="1:21" ht="24">
      <c r="A19" s="3" t="s">
        <v>25</v>
      </c>
      <c r="C19" s="2" t="s">
        <v>113</v>
      </c>
      <c r="E19" s="4">
        <v>1441252</v>
      </c>
      <c r="G19" s="4">
        <v>1400</v>
      </c>
      <c r="I19" s="4">
        <v>2017752800</v>
      </c>
      <c r="K19" s="4">
        <v>5512986</v>
      </c>
      <c r="M19" s="4">
        <f>I19-K19</f>
        <v>2012239814</v>
      </c>
      <c r="O19" s="4">
        <v>2017756740</v>
      </c>
      <c r="Q19" s="4">
        <v>5512986</v>
      </c>
      <c r="S19" s="4">
        <f>O19-Q19</f>
        <v>2012243754</v>
      </c>
      <c r="U19" s="4"/>
    </row>
    <row r="20" spans="1:21" ht="24">
      <c r="A20" s="3" t="s">
        <v>38</v>
      </c>
      <c r="C20" s="2" t="s">
        <v>115</v>
      </c>
      <c r="E20" s="4">
        <v>13097756</v>
      </c>
      <c r="G20" s="4">
        <v>250</v>
      </c>
      <c r="I20" s="4">
        <v>0</v>
      </c>
      <c r="K20" s="4">
        <v>0</v>
      </c>
      <c r="M20" s="4">
        <v>0</v>
      </c>
      <c r="O20" s="4">
        <v>3274439000</v>
      </c>
      <c r="Q20" s="4">
        <v>0</v>
      </c>
      <c r="S20" s="4">
        <v>3274439000</v>
      </c>
    </row>
    <row r="21" spans="1:21" ht="24">
      <c r="A21" s="3" t="s">
        <v>26</v>
      </c>
      <c r="C21" s="2" t="s">
        <v>109</v>
      </c>
      <c r="E21" s="4">
        <v>8883037</v>
      </c>
      <c r="G21" s="4">
        <v>3920</v>
      </c>
      <c r="I21" s="4">
        <v>0</v>
      </c>
      <c r="K21" s="4">
        <v>0</v>
      </c>
      <c r="M21" s="4">
        <v>0</v>
      </c>
      <c r="O21" s="4">
        <v>34821505040</v>
      </c>
      <c r="Q21" s="4">
        <v>0</v>
      </c>
      <c r="S21" s="4">
        <v>34821505040</v>
      </c>
    </row>
    <row r="22" spans="1:21" ht="24">
      <c r="A22" s="3" t="s">
        <v>17</v>
      </c>
      <c r="C22" s="2" t="s">
        <v>116</v>
      </c>
      <c r="E22" s="4">
        <v>22788507</v>
      </c>
      <c r="G22" s="4">
        <v>2160</v>
      </c>
      <c r="I22" s="4">
        <v>0</v>
      </c>
      <c r="K22" s="4">
        <v>0</v>
      </c>
      <c r="M22" s="4">
        <v>0</v>
      </c>
      <c r="O22" s="4">
        <v>49223175120</v>
      </c>
      <c r="Q22" s="4">
        <v>0</v>
      </c>
      <c r="S22" s="4">
        <v>49223175120</v>
      </c>
    </row>
    <row r="23" spans="1:21" ht="24">
      <c r="A23" s="3" t="s">
        <v>39</v>
      </c>
      <c r="C23" s="2" t="s">
        <v>117</v>
      </c>
      <c r="E23" s="4">
        <v>13989920</v>
      </c>
      <c r="G23" s="4">
        <v>1630</v>
      </c>
      <c r="I23" s="4">
        <v>0</v>
      </c>
      <c r="K23" s="4">
        <v>0</v>
      </c>
      <c r="M23" s="4">
        <v>0</v>
      </c>
      <c r="O23" s="4">
        <v>22803569600</v>
      </c>
      <c r="Q23" s="4">
        <v>0</v>
      </c>
      <c r="S23" s="4">
        <v>22803569600</v>
      </c>
    </row>
    <row r="24" spans="1:21" ht="24">
      <c r="A24" s="3" t="s">
        <v>18</v>
      </c>
      <c r="C24" s="2" t="s">
        <v>118</v>
      </c>
      <c r="E24" s="4">
        <v>12600000</v>
      </c>
      <c r="G24" s="4">
        <v>120</v>
      </c>
      <c r="I24" s="4">
        <v>0</v>
      </c>
      <c r="K24" s="4">
        <v>0</v>
      </c>
      <c r="M24" s="4">
        <v>0</v>
      </c>
      <c r="O24" s="4">
        <v>1512000000</v>
      </c>
      <c r="Q24" s="4">
        <v>0</v>
      </c>
      <c r="S24" s="4">
        <v>1512000000</v>
      </c>
    </row>
    <row r="25" spans="1:21" ht="24">
      <c r="A25" s="3" t="s">
        <v>29</v>
      </c>
      <c r="C25" s="2" t="s">
        <v>119</v>
      </c>
      <c r="E25" s="4">
        <v>19732067</v>
      </c>
      <c r="G25" s="4">
        <v>300</v>
      </c>
      <c r="I25" s="4">
        <v>0</v>
      </c>
      <c r="K25" s="4">
        <v>0</v>
      </c>
      <c r="M25" s="4">
        <v>0</v>
      </c>
      <c r="O25" s="4">
        <v>5919620100</v>
      </c>
      <c r="Q25" s="4">
        <v>0</v>
      </c>
      <c r="S25" s="4">
        <v>5919620100</v>
      </c>
    </row>
    <row r="26" spans="1:21" ht="24">
      <c r="A26" s="3" t="s">
        <v>23</v>
      </c>
      <c r="C26" s="2" t="s">
        <v>120</v>
      </c>
      <c r="E26" s="4">
        <v>5640843</v>
      </c>
      <c r="G26" s="4">
        <v>950</v>
      </c>
      <c r="I26" s="4">
        <v>0</v>
      </c>
      <c r="K26" s="4">
        <v>0</v>
      </c>
      <c r="M26" s="4">
        <v>0</v>
      </c>
      <c r="O26" s="4">
        <v>5358800850</v>
      </c>
      <c r="Q26" s="15">
        <v>107895319</v>
      </c>
      <c r="S26" s="4">
        <v>5250905531</v>
      </c>
    </row>
    <row r="27" spans="1:21" ht="24">
      <c r="A27" s="3" t="s">
        <v>20</v>
      </c>
      <c r="C27" s="2" t="s">
        <v>118</v>
      </c>
      <c r="E27" s="4">
        <v>10335652</v>
      </c>
      <c r="G27" s="4">
        <v>26</v>
      </c>
      <c r="I27" s="4">
        <v>0</v>
      </c>
      <c r="K27" s="4">
        <v>0</v>
      </c>
      <c r="M27" s="4">
        <v>0</v>
      </c>
      <c r="O27" s="4">
        <v>268726952</v>
      </c>
      <c r="Q27" s="4">
        <v>0</v>
      </c>
      <c r="S27" s="4">
        <v>268726952</v>
      </c>
    </row>
    <row r="28" spans="1:21" ht="24">
      <c r="A28" s="3" t="s">
        <v>121</v>
      </c>
      <c r="C28" s="2" t="s">
        <v>122</v>
      </c>
      <c r="E28" s="4">
        <v>625000</v>
      </c>
      <c r="G28" s="4">
        <v>9000</v>
      </c>
      <c r="I28" s="4">
        <v>0</v>
      </c>
      <c r="K28" s="4">
        <v>0</v>
      </c>
      <c r="M28" s="4">
        <v>0</v>
      </c>
      <c r="O28" s="4">
        <v>5625000000</v>
      </c>
      <c r="Q28" s="4">
        <v>0</v>
      </c>
      <c r="S28" s="4">
        <v>5625000000</v>
      </c>
    </row>
    <row r="29" spans="1:21" ht="24">
      <c r="A29" s="3" t="s">
        <v>15</v>
      </c>
      <c r="C29" s="2" t="s">
        <v>123</v>
      </c>
      <c r="E29" s="4">
        <v>33226638</v>
      </c>
      <c r="G29" s="4">
        <v>1060</v>
      </c>
      <c r="I29" s="4">
        <v>0</v>
      </c>
      <c r="K29" s="4">
        <v>0</v>
      </c>
      <c r="M29" s="4">
        <v>0</v>
      </c>
      <c r="O29" s="4">
        <v>35220236280</v>
      </c>
      <c r="Q29" s="4">
        <v>0</v>
      </c>
      <c r="S29" s="4">
        <v>35220236280</v>
      </c>
    </row>
    <row r="30" spans="1:21" ht="24">
      <c r="A30" s="3" t="s">
        <v>124</v>
      </c>
      <c r="C30" s="2" t="s">
        <v>114</v>
      </c>
      <c r="E30" s="4">
        <v>5144104</v>
      </c>
      <c r="G30" s="4">
        <v>3750</v>
      </c>
      <c r="I30" s="4">
        <v>0</v>
      </c>
      <c r="K30" s="4">
        <v>0</v>
      </c>
      <c r="M30" s="4">
        <v>0</v>
      </c>
      <c r="O30" s="4">
        <v>19290390000</v>
      </c>
      <c r="Q30" s="4">
        <v>0</v>
      </c>
      <c r="S30" s="4">
        <v>19290390000</v>
      </c>
    </row>
    <row r="31" spans="1:21" ht="24">
      <c r="A31" s="3" t="s">
        <v>16</v>
      </c>
      <c r="C31" s="2" t="s">
        <v>103</v>
      </c>
      <c r="E31" s="4">
        <v>1562500</v>
      </c>
      <c r="G31" s="4">
        <v>320</v>
      </c>
      <c r="I31" s="4">
        <v>0</v>
      </c>
      <c r="K31" s="4">
        <v>0</v>
      </c>
      <c r="M31" s="4">
        <v>0</v>
      </c>
      <c r="O31" s="4">
        <v>500000000</v>
      </c>
      <c r="Q31" s="4">
        <v>0</v>
      </c>
      <c r="S31" s="4">
        <v>500000000</v>
      </c>
    </row>
    <row r="32" spans="1:21" ht="24">
      <c r="A32" s="3" t="s">
        <v>43</v>
      </c>
      <c r="C32" s="2" t="s">
        <v>125</v>
      </c>
      <c r="E32" s="4">
        <v>250000</v>
      </c>
      <c r="G32" s="4">
        <v>1000</v>
      </c>
      <c r="I32" s="4">
        <v>0</v>
      </c>
      <c r="K32" s="4">
        <v>0</v>
      </c>
      <c r="M32" s="4">
        <v>0</v>
      </c>
      <c r="O32" s="4">
        <v>250000000</v>
      </c>
      <c r="Q32" s="4">
        <v>0</v>
      </c>
      <c r="S32" s="4">
        <v>250000000</v>
      </c>
    </row>
    <row r="33" spans="1:19" ht="24.75" thickBot="1">
      <c r="A33" s="3" t="s">
        <v>126</v>
      </c>
      <c r="C33" s="2" t="s">
        <v>111</v>
      </c>
      <c r="E33" s="4">
        <v>625000</v>
      </c>
      <c r="G33" s="4">
        <v>3000</v>
      </c>
      <c r="I33" s="4">
        <v>0</v>
      </c>
      <c r="K33" s="4">
        <v>0</v>
      </c>
      <c r="M33" s="4">
        <v>0</v>
      </c>
      <c r="O33" s="4">
        <v>1875000000</v>
      </c>
      <c r="Q33" s="4">
        <v>0</v>
      </c>
      <c r="S33" s="4">
        <v>1875000000</v>
      </c>
    </row>
    <row r="34" spans="1:19" ht="23.25" thickBot="1">
      <c r="A34" s="2" t="s">
        <v>76</v>
      </c>
      <c r="C34" s="2" t="s">
        <v>76</v>
      </c>
      <c r="E34" s="2" t="s">
        <v>76</v>
      </c>
      <c r="G34" s="2" t="s">
        <v>76</v>
      </c>
      <c r="I34" s="5">
        <f>SUM(I8:I33)</f>
        <v>2017752800</v>
      </c>
      <c r="K34" s="5">
        <f>SUM(K8:K33)</f>
        <v>5512986</v>
      </c>
      <c r="M34" s="5">
        <f>SUM(M8:M33)</f>
        <v>2012239814</v>
      </c>
      <c r="O34" s="5">
        <f>SUM(O8:O33)</f>
        <v>625174258682</v>
      </c>
      <c r="Q34" s="5">
        <f>SUM(Q8:Q33)</f>
        <v>113408305</v>
      </c>
      <c r="S34" s="5">
        <f>SUM(S8:S33)</f>
        <v>625060850377</v>
      </c>
    </row>
    <row r="35" spans="1:19" ht="23.25" thickTop="1">
      <c r="S35" s="4"/>
    </row>
    <row r="36" spans="1:19">
      <c r="O36" s="4"/>
    </row>
    <row r="37" spans="1:19">
      <c r="O37" s="4"/>
    </row>
  </sheetData>
  <mergeCells count="17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  <mergeCell ref="A5:S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8"/>
  <sheetViews>
    <sheetView rightToLeft="1" workbookViewId="0">
      <selection activeCell="K19" sqref="K19"/>
    </sheetView>
  </sheetViews>
  <sheetFormatPr defaultRowHeight="22.5"/>
  <cols>
    <col min="1" max="1" width="26.7109375" style="2" bestFit="1" customWidth="1"/>
    <col min="2" max="2" width="1" style="2" customWidth="1"/>
    <col min="3" max="3" width="17.140625" style="2" bestFit="1" customWidth="1"/>
    <col min="4" max="4" width="1" style="2" customWidth="1"/>
    <col min="5" max="5" width="13.85546875" style="2" bestFit="1" customWidth="1"/>
    <col min="6" max="6" width="1" style="2" customWidth="1"/>
    <col min="7" max="7" width="17.28515625" style="2" bestFit="1" customWidth="1"/>
    <col min="8" max="8" width="1" style="2" customWidth="1"/>
    <col min="9" max="9" width="18.7109375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24">
      <c r="A2" s="17" t="s">
        <v>206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</row>
    <row r="3" spans="1:13" ht="24">
      <c r="A3" s="17" t="s">
        <v>86</v>
      </c>
      <c r="B3" s="17" t="s">
        <v>86</v>
      </c>
      <c r="C3" s="17" t="s">
        <v>86</v>
      </c>
      <c r="D3" s="17" t="s">
        <v>86</v>
      </c>
      <c r="E3" s="17" t="s">
        <v>86</v>
      </c>
      <c r="F3" s="17" t="s">
        <v>86</v>
      </c>
      <c r="G3" s="17" t="s">
        <v>86</v>
      </c>
      <c r="H3" s="17" t="s">
        <v>86</v>
      </c>
      <c r="I3" s="17" t="s">
        <v>86</v>
      </c>
      <c r="J3" s="17" t="s">
        <v>86</v>
      </c>
      <c r="K3" s="17" t="s">
        <v>86</v>
      </c>
      <c r="L3" s="17" t="s">
        <v>86</v>
      </c>
      <c r="M3" s="17" t="s">
        <v>86</v>
      </c>
    </row>
    <row r="4" spans="1:13" ht="24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</row>
    <row r="5" spans="1:13" ht="25.5">
      <c r="A5" s="18" t="s">
        <v>201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ht="24.75" thickBot="1">
      <c r="A6" s="10" t="s">
        <v>87</v>
      </c>
      <c r="C6" s="16" t="s">
        <v>88</v>
      </c>
      <c r="D6" s="16" t="s">
        <v>88</v>
      </c>
      <c r="E6" s="16" t="s">
        <v>88</v>
      </c>
      <c r="F6" s="16" t="s">
        <v>88</v>
      </c>
      <c r="G6" s="16" t="s">
        <v>88</v>
      </c>
      <c r="I6" s="16" t="s">
        <v>89</v>
      </c>
      <c r="J6" s="16" t="s">
        <v>89</v>
      </c>
      <c r="K6" s="16" t="s">
        <v>89</v>
      </c>
      <c r="L6" s="16" t="s">
        <v>89</v>
      </c>
      <c r="M6" s="16" t="s">
        <v>89</v>
      </c>
    </row>
    <row r="7" spans="1:13" ht="24.75" thickBot="1">
      <c r="A7" s="16" t="s">
        <v>90</v>
      </c>
      <c r="C7" s="16" t="s">
        <v>91</v>
      </c>
      <c r="E7" s="16" t="s">
        <v>92</v>
      </c>
      <c r="G7" s="16" t="s">
        <v>93</v>
      </c>
      <c r="I7" s="16" t="s">
        <v>91</v>
      </c>
      <c r="K7" s="16" t="s">
        <v>92</v>
      </c>
      <c r="M7" s="16" t="s">
        <v>93</v>
      </c>
    </row>
    <row r="8" spans="1:13" ht="24">
      <c r="A8" s="3" t="s">
        <v>83</v>
      </c>
      <c r="C8" s="4">
        <v>7616901708</v>
      </c>
      <c r="E8" s="4">
        <v>0</v>
      </c>
      <c r="G8" s="4">
        <v>7616901708</v>
      </c>
      <c r="I8" s="4">
        <v>29497460469</v>
      </c>
      <c r="K8" s="4">
        <v>0</v>
      </c>
      <c r="M8" s="4">
        <v>29497460469</v>
      </c>
    </row>
  </sheetData>
  <mergeCells count="13">
    <mergeCell ref="A2:M2"/>
    <mergeCell ref="A3:M3"/>
    <mergeCell ref="A4:M4"/>
    <mergeCell ref="C7"/>
    <mergeCell ref="E7"/>
    <mergeCell ref="G7"/>
    <mergeCell ref="C6:G6"/>
    <mergeCell ref="I7"/>
    <mergeCell ref="A7"/>
    <mergeCell ref="A5:M5"/>
    <mergeCell ref="K7"/>
    <mergeCell ref="M7"/>
    <mergeCell ref="I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65"/>
  <sheetViews>
    <sheetView rightToLeft="1" zoomScale="120" zoomScaleNormal="120" workbookViewId="0">
      <selection activeCell="O9" sqref="O9"/>
    </sheetView>
  </sheetViews>
  <sheetFormatPr defaultRowHeight="22.5"/>
  <cols>
    <col min="1" max="1" width="40" style="21" bestFit="1" customWidth="1"/>
    <col min="2" max="2" width="1" style="2" customWidth="1"/>
    <col min="3" max="3" width="12.710937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18.7109375" style="2" bestFit="1" customWidth="1"/>
    <col min="8" max="8" width="1" style="2" customWidth="1"/>
    <col min="9" max="9" width="25.5703125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0.42578125" style="2" bestFit="1" customWidth="1"/>
    <col min="16" max="16" width="1" style="2" customWidth="1"/>
    <col min="17" max="17" width="25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9" ht="24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</row>
    <row r="3" spans="1:19" ht="24">
      <c r="A3" s="17" t="s">
        <v>86</v>
      </c>
      <c r="B3" s="17" t="s">
        <v>86</v>
      </c>
      <c r="C3" s="17" t="s">
        <v>86</v>
      </c>
      <c r="D3" s="17" t="s">
        <v>86</v>
      </c>
      <c r="E3" s="17" t="s">
        <v>86</v>
      </c>
      <c r="F3" s="17" t="s">
        <v>86</v>
      </c>
      <c r="G3" s="17" t="s">
        <v>86</v>
      </c>
      <c r="H3" s="17" t="s">
        <v>86</v>
      </c>
      <c r="I3" s="17" t="s">
        <v>86</v>
      </c>
      <c r="J3" s="17" t="s">
        <v>86</v>
      </c>
      <c r="K3" s="17" t="s">
        <v>86</v>
      </c>
      <c r="L3" s="17" t="s">
        <v>86</v>
      </c>
      <c r="M3" s="17" t="s">
        <v>86</v>
      </c>
      <c r="N3" s="17" t="s">
        <v>86</v>
      </c>
      <c r="O3" s="17" t="s">
        <v>86</v>
      </c>
      <c r="P3" s="17" t="s">
        <v>86</v>
      </c>
      <c r="Q3" s="17" t="s">
        <v>86</v>
      </c>
    </row>
    <row r="4" spans="1:19" ht="24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</row>
    <row r="5" spans="1:19" ht="25.5">
      <c r="A5" s="18" t="s">
        <v>200</v>
      </c>
      <c r="B5" s="18"/>
      <c r="C5" s="18"/>
      <c r="D5" s="18"/>
      <c r="E5" s="18"/>
      <c r="F5" s="18"/>
      <c r="G5" s="18"/>
      <c r="H5" s="18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24">
      <c r="A6" s="19" t="s">
        <v>3</v>
      </c>
      <c r="C6" s="16" t="s">
        <v>88</v>
      </c>
      <c r="D6" s="16" t="s">
        <v>88</v>
      </c>
      <c r="E6" s="16" t="s">
        <v>88</v>
      </c>
      <c r="F6" s="16" t="s">
        <v>88</v>
      </c>
      <c r="G6" s="16" t="s">
        <v>88</v>
      </c>
      <c r="H6" s="16" t="s">
        <v>88</v>
      </c>
      <c r="I6" s="16" t="s">
        <v>88</v>
      </c>
      <c r="K6" s="16" t="s">
        <v>89</v>
      </c>
      <c r="L6" s="16" t="s">
        <v>89</v>
      </c>
      <c r="M6" s="16" t="s">
        <v>89</v>
      </c>
      <c r="N6" s="16" t="s">
        <v>89</v>
      </c>
      <c r="O6" s="16" t="s">
        <v>89</v>
      </c>
      <c r="P6" s="16" t="s">
        <v>89</v>
      </c>
      <c r="Q6" s="16" t="s">
        <v>89</v>
      </c>
    </row>
    <row r="7" spans="1:19" ht="24">
      <c r="A7" s="19" t="s">
        <v>3</v>
      </c>
      <c r="C7" s="16" t="s">
        <v>7</v>
      </c>
      <c r="E7" s="16" t="s">
        <v>127</v>
      </c>
      <c r="G7" s="16" t="s">
        <v>128</v>
      </c>
      <c r="I7" s="16" t="s">
        <v>130</v>
      </c>
      <c r="K7" s="16" t="s">
        <v>7</v>
      </c>
      <c r="M7" s="16" t="s">
        <v>127</v>
      </c>
      <c r="O7" s="16" t="s">
        <v>128</v>
      </c>
      <c r="Q7" s="16" t="s">
        <v>130</v>
      </c>
    </row>
    <row r="8" spans="1:19" ht="24">
      <c r="A8" s="20" t="s">
        <v>34</v>
      </c>
      <c r="C8" s="4">
        <v>8942719</v>
      </c>
      <c r="E8" s="4">
        <v>33477020839</v>
      </c>
      <c r="G8" s="4">
        <v>38333463621</v>
      </c>
      <c r="I8" s="4">
        <v>-4856442782</v>
      </c>
      <c r="K8" s="4">
        <v>128847470</v>
      </c>
      <c r="M8" s="4">
        <v>523804935795</v>
      </c>
      <c r="O8" s="4">
        <v>552311867050</v>
      </c>
      <c r="Q8" s="4">
        <f>M8-O8</f>
        <v>-28506931255</v>
      </c>
    </row>
    <row r="9" spans="1:19" ht="24">
      <c r="A9" s="20" t="s">
        <v>62</v>
      </c>
      <c r="C9" s="4">
        <v>1</v>
      </c>
      <c r="E9" s="4">
        <v>1</v>
      </c>
      <c r="G9" s="4">
        <v>7995</v>
      </c>
      <c r="I9" s="4">
        <v>-7994</v>
      </c>
      <c r="K9" s="4">
        <v>1</v>
      </c>
      <c r="M9" s="4">
        <v>1</v>
      </c>
      <c r="O9" s="4">
        <v>7995</v>
      </c>
      <c r="Q9" s="4">
        <f t="shared" ref="Q9:Q62" si="0">M9-O9</f>
        <v>-7994</v>
      </c>
    </row>
    <row r="10" spans="1:19" ht="24">
      <c r="A10" s="20" t="s">
        <v>53</v>
      </c>
      <c r="C10" s="4">
        <v>375876</v>
      </c>
      <c r="E10" s="4">
        <v>6747462619</v>
      </c>
      <c r="G10" s="4">
        <v>4890900087</v>
      </c>
      <c r="I10" s="4">
        <v>1856562532</v>
      </c>
      <c r="K10" s="4">
        <v>687000</v>
      </c>
      <c r="M10" s="4">
        <v>36974003996</v>
      </c>
      <c r="O10" s="4">
        <v>29533671228</v>
      </c>
      <c r="Q10" s="4">
        <f t="shared" si="0"/>
        <v>7440332768</v>
      </c>
    </row>
    <row r="11" spans="1:19" ht="24">
      <c r="A11" s="20" t="s">
        <v>55</v>
      </c>
      <c r="C11" s="4">
        <v>73250</v>
      </c>
      <c r="E11" s="4">
        <v>1678366462</v>
      </c>
      <c r="G11" s="4">
        <v>1633898842</v>
      </c>
      <c r="I11" s="4">
        <v>44467620</v>
      </c>
      <c r="K11" s="4">
        <v>2125319</v>
      </c>
      <c r="M11" s="4">
        <v>48584894102</v>
      </c>
      <c r="O11" s="4">
        <v>47406911318</v>
      </c>
      <c r="Q11" s="4">
        <f t="shared" si="0"/>
        <v>1177982784</v>
      </c>
    </row>
    <row r="12" spans="1:19" ht="24">
      <c r="A12" s="20" t="s">
        <v>67</v>
      </c>
      <c r="C12" s="4">
        <v>6652</v>
      </c>
      <c r="E12" s="4">
        <v>77166952</v>
      </c>
      <c r="G12" s="4">
        <v>76644619</v>
      </c>
      <c r="I12" s="4">
        <v>522333</v>
      </c>
      <c r="K12" s="4">
        <v>6652</v>
      </c>
      <c r="M12" s="4">
        <v>77166952</v>
      </c>
      <c r="O12" s="4">
        <v>76644619</v>
      </c>
      <c r="Q12" s="4">
        <f t="shared" si="0"/>
        <v>522333</v>
      </c>
    </row>
    <row r="13" spans="1:19" ht="24">
      <c r="A13" s="20" t="s">
        <v>58</v>
      </c>
      <c r="C13" s="4">
        <v>477659</v>
      </c>
      <c r="E13" s="4">
        <v>2377633599</v>
      </c>
      <c r="G13" s="4">
        <v>2794434572</v>
      </c>
      <c r="I13" s="4">
        <v>-416800973</v>
      </c>
      <c r="K13" s="4">
        <v>17769877</v>
      </c>
      <c r="M13" s="4">
        <v>95338757861</v>
      </c>
      <c r="O13" s="4">
        <v>108457857863</v>
      </c>
      <c r="Q13" s="4">
        <f t="shared" si="0"/>
        <v>-13119100002</v>
      </c>
    </row>
    <row r="14" spans="1:19" ht="24">
      <c r="A14" s="20" t="s">
        <v>37</v>
      </c>
      <c r="C14" s="4">
        <v>27677422</v>
      </c>
      <c r="E14" s="4">
        <v>109199983308</v>
      </c>
      <c r="G14" s="4">
        <v>130139475186</v>
      </c>
      <c r="I14" s="4">
        <v>-20939491878</v>
      </c>
      <c r="K14" s="4">
        <v>278483685</v>
      </c>
      <c r="M14" s="4">
        <v>1329823845409</v>
      </c>
      <c r="O14" s="4">
        <v>1366964151917</v>
      </c>
      <c r="Q14" s="4">
        <f t="shared" si="0"/>
        <v>-37140306508</v>
      </c>
    </row>
    <row r="15" spans="1:19" ht="24">
      <c r="A15" s="20" t="s">
        <v>43</v>
      </c>
      <c r="C15" s="4">
        <v>125000</v>
      </c>
      <c r="E15" s="4">
        <v>2598198206</v>
      </c>
      <c r="G15" s="4">
        <v>2270810027</v>
      </c>
      <c r="I15" s="4">
        <v>327388179</v>
      </c>
      <c r="K15" s="4">
        <v>250000</v>
      </c>
      <c r="M15" s="4">
        <v>5881048415</v>
      </c>
      <c r="O15" s="4">
        <v>4541620049</v>
      </c>
      <c r="Q15" s="4">
        <f t="shared" si="0"/>
        <v>1339428366</v>
      </c>
    </row>
    <row r="16" spans="1:19" ht="24">
      <c r="A16" s="20" t="s">
        <v>40</v>
      </c>
      <c r="C16" s="4">
        <v>200999</v>
      </c>
      <c r="E16" s="4">
        <v>1574438157</v>
      </c>
      <c r="G16" s="4">
        <v>1750796035</v>
      </c>
      <c r="I16" s="4">
        <v>-176357878</v>
      </c>
      <c r="K16" s="4">
        <v>200999</v>
      </c>
      <c r="M16" s="4">
        <v>1574438157</v>
      </c>
      <c r="O16" s="4">
        <v>1750796035</v>
      </c>
      <c r="Q16" s="4">
        <f t="shared" si="0"/>
        <v>-176357878</v>
      </c>
    </row>
    <row r="17" spans="1:17" ht="24">
      <c r="A17" s="20" t="s">
        <v>59</v>
      </c>
      <c r="C17" s="4">
        <v>103950</v>
      </c>
      <c r="E17" s="4">
        <v>2982148807</v>
      </c>
      <c r="G17" s="4">
        <v>2962838698</v>
      </c>
      <c r="I17" s="4">
        <v>19310109</v>
      </c>
      <c r="K17" s="4">
        <v>834705</v>
      </c>
      <c r="M17" s="4">
        <v>25795980442</v>
      </c>
      <c r="O17" s="4">
        <v>26800553719</v>
      </c>
      <c r="Q17" s="4">
        <f t="shared" si="0"/>
        <v>-1004573277</v>
      </c>
    </row>
    <row r="18" spans="1:17" ht="24">
      <c r="A18" s="20" t="s">
        <v>72</v>
      </c>
      <c r="C18" s="4">
        <v>2710000</v>
      </c>
      <c r="E18" s="4">
        <v>27990951460</v>
      </c>
      <c r="G18" s="4">
        <v>27990951460</v>
      </c>
      <c r="I18" s="4">
        <v>0</v>
      </c>
      <c r="K18" s="4">
        <v>2710000</v>
      </c>
      <c r="M18" s="4">
        <v>27990951460</v>
      </c>
      <c r="O18" s="4">
        <v>27990951460</v>
      </c>
      <c r="Q18" s="4">
        <f t="shared" si="0"/>
        <v>0</v>
      </c>
    </row>
    <row r="19" spans="1:17" ht="24">
      <c r="A19" s="20" t="s">
        <v>18</v>
      </c>
      <c r="C19" s="4">
        <v>16761738</v>
      </c>
      <c r="E19" s="4">
        <v>26771368315</v>
      </c>
      <c r="G19" s="4">
        <v>24677763619</v>
      </c>
      <c r="I19" s="4">
        <v>2093604696</v>
      </c>
      <c r="K19" s="4">
        <v>18773738</v>
      </c>
      <c r="M19" s="4">
        <v>30367252025</v>
      </c>
      <c r="O19" s="4">
        <v>29082489497</v>
      </c>
      <c r="Q19" s="4">
        <f t="shared" si="0"/>
        <v>1284762528</v>
      </c>
    </row>
    <row r="20" spans="1:17" ht="24">
      <c r="A20" s="20" t="s">
        <v>56</v>
      </c>
      <c r="C20" s="4">
        <v>307977</v>
      </c>
      <c r="E20" s="4">
        <v>9867362734</v>
      </c>
      <c r="G20" s="4">
        <v>9745218207</v>
      </c>
      <c r="I20" s="4">
        <v>122144527</v>
      </c>
      <c r="K20" s="4">
        <v>207977</v>
      </c>
      <c r="M20" s="4">
        <v>7115974874</v>
      </c>
      <c r="O20" s="4">
        <v>7038227753</v>
      </c>
      <c r="Q20" s="4">
        <f t="shared" si="0"/>
        <v>77747121</v>
      </c>
    </row>
    <row r="21" spans="1:17" ht="24">
      <c r="A21" s="20" t="s">
        <v>46</v>
      </c>
      <c r="C21" s="4">
        <v>6900000</v>
      </c>
      <c r="E21" s="4">
        <v>62863742238</v>
      </c>
      <c r="G21" s="4">
        <v>64831646213</v>
      </c>
      <c r="I21" s="4">
        <v>-1967903975</v>
      </c>
      <c r="K21" s="4">
        <v>15600000</v>
      </c>
      <c r="M21" s="4">
        <v>134913522902</v>
      </c>
      <c r="O21" s="4">
        <v>146575895788</v>
      </c>
      <c r="Q21" s="4">
        <f t="shared" si="0"/>
        <v>-11662372886</v>
      </c>
    </row>
    <row r="22" spans="1:17" ht="24">
      <c r="A22" s="20" t="s">
        <v>44</v>
      </c>
      <c r="C22" s="4">
        <v>2550000</v>
      </c>
      <c r="E22" s="4">
        <v>20050485759</v>
      </c>
      <c r="G22" s="4">
        <v>21531264498</v>
      </c>
      <c r="I22" s="4">
        <v>-1480778739</v>
      </c>
      <c r="K22" s="4">
        <v>17569208</v>
      </c>
      <c r="M22" s="4">
        <v>156069258319</v>
      </c>
      <c r="O22" s="4">
        <v>184133461787</v>
      </c>
      <c r="Q22" s="4">
        <f t="shared" si="0"/>
        <v>-28064203468</v>
      </c>
    </row>
    <row r="23" spans="1:17" ht="24">
      <c r="A23" s="20" t="s">
        <v>131</v>
      </c>
      <c r="C23" s="4">
        <v>0</v>
      </c>
      <c r="E23" s="4">
        <v>0</v>
      </c>
      <c r="G23" s="4">
        <v>0</v>
      </c>
      <c r="I23" s="4">
        <v>0</v>
      </c>
      <c r="K23" s="4">
        <v>3935776</v>
      </c>
      <c r="M23" s="4">
        <v>71399007108</v>
      </c>
      <c r="O23" s="4">
        <v>85015542225</v>
      </c>
      <c r="Q23" s="4">
        <f t="shared" si="0"/>
        <v>-13616535117</v>
      </c>
    </row>
    <row r="24" spans="1:17" ht="24">
      <c r="A24" s="20" t="s">
        <v>132</v>
      </c>
      <c r="C24" s="4">
        <v>0</v>
      </c>
      <c r="E24" s="4">
        <v>0</v>
      </c>
      <c r="G24" s="4">
        <v>0</v>
      </c>
      <c r="I24" s="4">
        <v>0</v>
      </c>
      <c r="K24" s="4">
        <v>3159641</v>
      </c>
      <c r="M24" s="4">
        <v>34502142281</v>
      </c>
      <c r="O24" s="4">
        <v>36496574000</v>
      </c>
      <c r="Q24" s="4">
        <f t="shared" si="0"/>
        <v>-1994431719</v>
      </c>
    </row>
    <row r="25" spans="1:17" ht="24">
      <c r="A25" s="20" t="s">
        <v>48</v>
      </c>
      <c r="C25" s="4">
        <v>0</v>
      </c>
      <c r="E25" s="4">
        <v>0</v>
      </c>
      <c r="G25" s="4">
        <v>0</v>
      </c>
      <c r="I25" s="4">
        <v>0</v>
      </c>
      <c r="K25" s="4">
        <v>1695688</v>
      </c>
      <c r="M25" s="4">
        <v>8838045749</v>
      </c>
      <c r="O25" s="4">
        <v>10110626835</v>
      </c>
      <c r="Q25" s="4">
        <f t="shared" si="0"/>
        <v>-1272581086</v>
      </c>
    </row>
    <row r="26" spans="1:17" ht="24">
      <c r="A26" s="20" t="s">
        <v>47</v>
      </c>
      <c r="C26" s="4">
        <v>0</v>
      </c>
      <c r="E26" s="4">
        <v>0</v>
      </c>
      <c r="G26" s="4">
        <v>0</v>
      </c>
      <c r="I26" s="4">
        <v>0</v>
      </c>
      <c r="K26" s="4">
        <v>1490536</v>
      </c>
      <c r="M26" s="4">
        <v>6755181553</v>
      </c>
      <c r="O26" s="4">
        <v>6432790616</v>
      </c>
      <c r="Q26" s="4">
        <f t="shared" si="0"/>
        <v>322390937</v>
      </c>
    </row>
    <row r="27" spans="1:17" ht="24">
      <c r="A27" s="20" t="s">
        <v>133</v>
      </c>
      <c r="C27" s="4">
        <v>0</v>
      </c>
      <c r="E27" s="4">
        <v>0</v>
      </c>
      <c r="G27" s="4">
        <v>0</v>
      </c>
      <c r="I27" s="4">
        <v>0</v>
      </c>
      <c r="K27" s="4">
        <v>4053668</v>
      </c>
      <c r="M27" s="4">
        <v>76464968407</v>
      </c>
      <c r="O27" s="4">
        <v>80349200587</v>
      </c>
      <c r="Q27" s="4">
        <f t="shared" si="0"/>
        <v>-3884232180</v>
      </c>
    </row>
    <row r="28" spans="1:17" ht="24">
      <c r="A28" s="20" t="s">
        <v>64</v>
      </c>
      <c r="C28" s="4">
        <v>0</v>
      </c>
      <c r="E28" s="4">
        <v>0</v>
      </c>
      <c r="G28" s="4">
        <v>0</v>
      </c>
      <c r="I28" s="4">
        <v>0</v>
      </c>
      <c r="K28" s="4">
        <v>5400000</v>
      </c>
      <c r="M28" s="4">
        <v>87945157845</v>
      </c>
      <c r="O28" s="4">
        <v>100639892064</v>
      </c>
      <c r="Q28" s="4">
        <f t="shared" si="0"/>
        <v>-12694734219</v>
      </c>
    </row>
    <row r="29" spans="1:17" ht="24">
      <c r="A29" s="20" t="s">
        <v>50</v>
      </c>
      <c r="C29" s="4">
        <v>0</v>
      </c>
      <c r="E29" s="4">
        <v>0</v>
      </c>
      <c r="G29" s="4">
        <v>0</v>
      </c>
      <c r="I29" s="4">
        <v>0</v>
      </c>
      <c r="K29" s="4">
        <v>4800000</v>
      </c>
      <c r="M29" s="4">
        <v>16772009273</v>
      </c>
      <c r="O29" s="4">
        <v>20998403436</v>
      </c>
      <c r="Q29" s="4">
        <f t="shared" si="0"/>
        <v>-4226394163</v>
      </c>
    </row>
    <row r="30" spans="1:17" ht="24">
      <c r="A30" s="20" t="s">
        <v>68</v>
      </c>
      <c r="C30" s="4">
        <v>0</v>
      </c>
      <c r="E30" s="4">
        <v>0</v>
      </c>
      <c r="G30" s="4">
        <v>0</v>
      </c>
      <c r="I30" s="4">
        <v>0</v>
      </c>
      <c r="K30" s="4">
        <v>20000000</v>
      </c>
      <c r="M30" s="4">
        <v>32167458290</v>
      </c>
      <c r="O30" s="4">
        <v>30280000000</v>
      </c>
      <c r="Q30" s="4">
        <f t="shared" si="0"/>
        <v>1887458290</v>
      </c>
    </row>
    <row r="31" spans="1:17" ht="24">
      <c r="A31" s="20" t="s">
        <v>33</v>
      </c>
      <c r="C31" s="4">
        <v>0</v>
      </c>
      <c r="E31" s="4">
        <v>0</v>
      </c>
      <c r="G31" s="4">
        <v>0</v>
      </c>
      <c r="I31" s="4">
        <v>0</v>
      </c>
      <c r="K31" s="4">
        <v>8940606</v>
      </c>
      <c r="M31" s="4">
        <v>33676388225</v>
      </c>
      <c r="O31" s="4">
        <v>30340829735</v>
      </c>
      <c r="Q31" s="4">
        <f t="shared" si="0"/>
        <v>3335558490</v>
      </c>
    </row>
    <row r="32" spans="1:17" ht="24">
      <c r="A32" s="20" t="s">
        <v>134</v>
      </c>
      <c r="C32" s="4">
        <v>0</v>
      </c>
      <c r="E32" s="4">
        <v>0</v>
      </c>
      <c r="G32" s="4">
        <v>0</v>
      </c>
      <c r="I32" s="4">
        <v>0</v>
      </c>
      <c r="K32" s="4">
        <v>3505604</v>
      </c>
      <c r="M32" s="4">
        <v>15841392753</v>
      </c>
      <c r="O32" s="4">
        <v>21148266723</v>
      </c>
      <c r="Q32" s="4">
        <f t="shared" si="0"/>
        <v>-5306873970</v>
      </c>
    </row>
    <row r="33" spans="1:17" ht="24">
      <c r="A33" s="20" t="s">
        <v>16</v>
      </c>
      <c r="C33" s="4">
        <v>0</v>
      </c>
      <c r="E33" s="4">
        <v>0</v>
      </c>
      <c r="G33" s="4">
        <v>0</v>
      </c>
      <c r="I33" s="4">
        <v>0</v>
      </c>
      <c r="K33" s="4">
        <v>1562500</v>
      </c>
      <c r="M33" s="4">
        <v>5079142676</v>
      </c>
      <c r="O33" s="4">
        <v>4081827940</v>
      </c>
      <c r="Q33" s="4">
        <f t="shared" si="0"/>
        <v>997314736</v>
      </c>
    </row>
    <row r="34" spans="1:17" ht="24">
      <c r="A34" s="20" t="s">
        <v>135</v>
      </c>
      <c r="C34" s="4">
        <v>0</v>
      </c>
      <c r="E34" s="4">
        <v>0</v>
      </c>
      <c r="G34" s="4">
        <v>0</v>
      </c>
      <c r="I34" s="4">
        <v>0</v>
      </c>
      <c r="K34" s="4">
        <v>5298989</v>
      </c>
      <c r="M34" s="4">
        <v>28444284086</v>
      </c>
      <c r="O34" s="4">
        <v>29287077685</v>
      </c>
      <c r="Q34" s="4">
        <f t="shared" si="0"/>
        <v>-842793599</v>
      </c>
    </row>
    <row r="35" spans="1:17" ht="24">
      <c r="A35" s="20" t="s">
        <v>75</v>
      </c>
      <c r="C35" s="4">
        <v>0</v>
      </c>
      <c r="E35" s="4">
        <v>0</v>
      </c>
      <c r="G35" s="4">
        <v>0</v>
      </c>
      <c r="I35" s="4">
        <v>0</v>
      </c>
      <c r="K35" s="4">
        <v>26337776</v>
      </c>
      <c r="M35" s="4">
        <v>110503019436</v>
      </c>
      <c r="O35" s="4">
        <v>133409817975</v>
      </c>
      <c r="Q35" s="4">
        <f t="shared" si="0"/>
        <v>-22906798539</v>
      </c>
    </row>
    <row r="36" spans="1:17" ht="24">
      <c r="A36" s="20" t="s">
        <v>26</v>
      </c>
      <c r="C36" s="4">
        <v>0</v>
      </c>
      <c r="E36" s="4">
        <v>0</v>
      </c>
      <c r="G36" s="4">
        <v>0</v>
      </c>
      <c r="I36" s="4">
        <v>0</v>
      </c>
      <c r="K36" s="4">
        <v>12753319</v>
      </c>
      <c r="M36" s="4">
        <v>292303598586</v>
      </c>
      <c r="O36" s="4">
        <v>319459502284</v>
      </c>
      <c r="Q36" s="4">
        <f t="shared" si="0"/>
        <v>-27155903698</v>
      </c>
    </row>
    <row r="37" spans="1:17" ht="24">
      <c r="A37" s="20" t="s">
        <v>100</v>
      </c>
      <c r="C37" s="4">
        <v>0</v>
      </c>
      <c r="E37" s="4">
        <v>0</v>
      </c>
      <c r="G37" s="4">
        <v>0</v>
      </c>
      <c r="I37" s="4">
        <v>0</v>
      </c>
      <c r="K37" s="4">
        <v>100033467</v>
      </c>
      <c r="M37" s="4">
        <v>504761531683</v>
      </c>
      <c r="O37" s="4">
        <v>508341467548</v>
      </c>
      <c r="Q37" s="4">
        <f t="shared" si="0"/>
        <v>-3579935865</v>
      </c>
    </row>
    <row r="38" spans="1:17" ht="24">
      <c r="A38" s="20" t="s">
        <v>126</v>
      </c>
      <c r="C38" s="4">
        <v>0</v>
      </c>
      <c r="E38" s="4">
        <v>0</v>
      </c>
      <c r="G38" s="4">
        <v>0</v>
      </c>
      <c r="I38" s="4">
        <v>0</v>
      </c>
      <c r="K38" s="4">
        <v>1625000</v>
      </c>
      <c r="M38" s="4">
        <v>12997051704</v>
      </c>
      <c r="O38" s="4">
        <v>14212726441</v>
      </c>
      <c r="Q38" s="4">
        <f t="shared" si="0"/>
        <v>-1215674737</v>
      </c>
    </row>
    <row r="39" spans="1:17" ht="24">
      <c r="A39" s="20" t="s">
        <v>136</v>
      </c>
      <c r="C39" s="4">
        <v>0</v>
      </c>
      <c r="E39" s="4">
        <v>0</v>
      </c>
      <c r="G39" s="4">
        <v>0</v>
      </c>
      <c r="I39" s="4">
        <v>0</v>
      </c>
      <c r="K39" s="4">
        <v>1868006</v>
      </c>
      <c r="M39" s="4">
        <v>15844571729</v>
      </c>
      <c r="O39" s="4">
        <v>16266368351</v>
      </c>
      <c r="Q39" s="4">
        <f t="shared" si="0"/>
        <v>-421796622</v>
      </c>
    </row>
    <row r="40" spans="1:17" ht="24">
      <c r="A40" s="20" t="s">
        <v>36</v>
      </c>
      <c r="C40" s="4">
        <v>0</v>
      </c>
      <c r="E40" s="4">
        <v>0</v>
      </c>
      <c r="G40" s="4">
        <v>0</v>
      </c>
      <c r="I40" s="4">
        <v>0</v>
      </c>
      <c r="K40" s="4">
        <v>15528184</v>
      </c>
      <c r="M40" s="4">
        <v>70403405808</v>
      </c>
      <c r="O40" s="4">
        <v>71776429569</v>
      </c>
      <c r="Q40" s="4">
        <f t="shared" si="0"/>
        <v>-1373023761</v>
      </c>
    </row>
    <row r="41" spans="1:17" ht="24">
      <c r="A41" s="20" t="s">
        <v>17</v>
      </c>
      <c r="C41" s="4">
        <v>0</v>
      </c>
      <c r="E41" s="4">
        <v>0</v>
      </c>
      <c r="G41" s="4">
        <v>0</v>
      </c>
      <c r="I41" s="4">
        <v>0</v>
      </c>
      <c r="K41" s="4">
        <v>17664113</v>
      </c>
      <c r="M41" s="4">
        <v>129032655333</v>
      </c>
      <c r="O41" s="4">
        <v>115580299096</v>
      </c>
      <c r="Q41" s="4">
        <f t="shared" si="0"/>
        <v>13452356237</v>
      </c>
    </row>
    <row r="42" spans="1:17" ht="24">
      <c r="A42" s="20" t="s">
        <v>137</v>
      </c>
      <c r="C42" s="4">
        <v>0</v>
      </c>
      <c r="E42" s="4">
        <v>0</v>
      </c>
      <c r="G42" s="4">
        <v>0</v>
      </c>
      <c r="I42" s="4">
        <v>0</v>
      </c>
      <c r="K42" s="4">
        <v>20000000</v>
      </c>
      <c r="M42" s="4">
        <v>30280000000</v>
      </c>
      <c r="O42" s="4">
        <v>30099834000</v>
      </c>
      <c r="Q42" s="4">
        <f t="shared" si="0"/>
        <v>180166000</v>
      </c>
    </row>
    <row r="43" spans="1:17" ht="24">
      <c r="A43" s="20" t="s">
        <v>39</v>
      </c>
      <c r="C43" s="4">
        <v>0</v>
      </c>
      <c r="E43" s="4">
        <v>0</v>
      </c>
      <c r="G43" s="4">
        <v>0</v>
      </c>
      <c r="I43" s="4">
        <v>0</v>
      </c>
      <c r="K43" s="4">
        <v>35528080</v>
      </c>
      <c r="M43" s="4">
        <v>395044163094</v>
      </c>
      <c r="O43" s="4">
        <v>431569925733</v>
      </c>
      <c r="Q43" s="4">
        <f t="shared" si="0"/>
        <v>-36525762639</v>
      </c>
    </row>
    <row r="44" spans="1:17" ht="24">
      <c r="A44" s="20" t="s">
        <v>20</v>
      </c>
      <c r="C44" s="4">
        <v>0</v>
      </c>
      <c r="E44" s="4">
        <v>0</v>
      </c>
      <c r="G44" s="4">
        <v>0</v>
      </c>
      <c r="I44" s="4">
        <v>0</v>
      </c>
      <c r="K44" s="4">
        <v>513601</v>
      </c>
      <c r="M44" s="4">
        <v>1182422514</v>
      </c>
      <c r="O44" s="4">
        <v>1161750098</v>
      </c>
      <c r="Q44" s="4">
        <f t="shared" si="0"/>
        <v>20672416</v>
      </c>
    </row>
    <row r="45" spans="1:17" ht="24">
      <c r="A45" s="20" t="s">
        <v>15</v>
      </c>
      <c r="C45" s="4">
        <v>0</v>
      </c>
      <c r="E45" s="4">
        <v>0</v>
      </c>
      <c r="G45" s="4">
        <v>0</v>
      </c>
      <c r="I45" s="4">
        <v>0</v>
      </c>
      <c r="K45" s="4">
        <v>32361499</v>
      </c>
      <c r="M45" s="4">
        <v>271999525834</v>
      </c>
      <c r="O45" s="4">
        <v>255274032326</v>
      </c>
      <c r="Q45" s="4">
        <f t="shared" si="0"/>
        <v>16725493508</v>
      </c>
    </row>
    <row r="46" spans="1:17" ht="24">
      <c r="A46" s="20" t="s">
        <v>29</v>
      </c>
      <c r="C46" s="4">
        <v>0</v>
      </c>
      <c r="E46" s="4">
        <v>0</v>
      </c>
      <c r="G46" s="4">
        <v>0</v>
      </c>
      <c r="I46" s="4">
        <v>0</v>
      </c>
      <c r="K46" s="4">
        <v>8861334</v>
      </c>
      <c r="M46" s="4">
        <v>37731071592</v>
      </c>
      <c r="O46" s="4">
        <v>42044079001</v>
      </c>
      <c r="Q46" s="4">
        <f t="shared" si="0"/>
        <v>-4313007409</v>
      </c>
    </row>
    <row r="47" spans="1:17" ht="24">
      <c r="A47" s="20" t="s">
        <v>49</v>
      </c>
      <c r="C47" s="4">
        <v>0</v>
      </c>
      <c r="E47" s="4">
        <v>0</v>
      </c>
      <c r="G47" s="4">
        <v>0</v>
      </c>
      <c r="I47" s="4">
        <v>0</v>
      </c>
      <c r="K47" s="4">
        <v>1074827</v>
      </c>
      <c r="M47" s="4">
        <v>1663615876</v>
      </c>
      <c r="O47" s="4">
        <v>1858615271</v>
      </c>
      <c r="Q47" s="4">
        <f t="shared" si="0"/>
        <v>-194999395</v>
      </c>
    </row>
    <row r="48" spans="1:17" ht="24">
      <c r="A48" s="20" t="s">
        <v>124</v>
      </c>
      <c r="C48" s="4">
        <v>0</v>
      </c>
      <c r="E48" s="4">
        <v>0</v>
      </c>
      <c r="G48" s="4">
        <v>0</v>
      </c>
      <c r="I48" s="4">
        <v>0</v>
      </c>
      <c r="K48" s="4">
        <v>5144105</v>
      </c>
      <c r="M48" s="4">
        <v>220951474111</v>
      </c>
      <c r="O48" s="4">
        <v>150560814044</v>
      </c>
      <c r="Q48" s="4">
        <f t="shared" si="0"/>
        <v>70390660067</v>
      </c>
    </row>
    <row r="49" spans="1:17" ht="24">
      <c r="A49" s="20" t="s">
        <v>38</v>
      </c>
      <c r="C49" s="4">
        <v>0</v>
      </c>
      <c r="E49" s="4">
        <v>0</v>
      </c>
      <c r="G49" s="4">
        <v>0</v>
      </c>
      <c r="I49" s="4">
        <v>0</v>
      </c>
      <c r="K49" s="4">
        <v>2641895</v>
      </c>
      <c r="M49" s="4">
        <v>9851782201</v>
      </c>
      <c r="O49" s="4">
        <v>9874420743</v>
      </c>
      <c r="Q49" s="4">
        <f t="shared" si="0"/>
        <v>-22638542</v>
      </c>
    </row>
    <row r="50" spans="1:17" ht="24">
      <c r="A50" s="20" t="s">
        <v>23</v>
      </c>
      <c r="C50" s="4">
        <v>0</v>
      </c>
      <c r="E50" s="4">
        <v>0</v>
      </c>
      <c r="G50" s="4">
        <v>0</v>
      </c>
      <c r="I50" s="4">
        <v>0</v>
      </c>
      <c r="K50" s="4">
        <v>1839871</v>
      </c>
      <c r="M50" s="4">
        <v>15948215297</v>
      </c>
      <c r="O50" s="4">
        <v>15912016794</v>
      </c>
      <c r="Q50" s="4">
        <f t="shared" si="0"/>
        <v>36198503</v>
      </c>
    </row>
    <row r="51" spans="1:17" ht="24">
      <c r="A51" s="20" t="s">
        <v>138</v>
      </c>
      <c r="C51" s="4">
        <v>0</v>
      </c>
      <c r="E51" s="4">
        <v>0</v>
      </c>
      <c r="G51" s="4">
        <v>0</v>
      </c>
      <c r="I51" s="4">
        <v>0</v>
      </c>
      <c r="K51" s="4">
        <v>63575746</v>
      </c>
      <c r="M51" s="4">
        <v>353481147760</v>
      </c>
      <c r="O51" s="4">
        <v>353481147760</v>
      </c>
      <c r="Q51" s="4">
        <f t="shared" si="0"/>
        <v>0</v>
      </c>
    </row>
    <row r="52" spans="1:17" ht="24">
      <c r="A52" s="20" t="s">
        <v>139</v>
      </c>
      <c r="C52" s="4">
        <v>0</v>
      </c>
      <c r="E52" s="4">
        <v>0</v>
      </c>
      <c r="G52" s="4">
        <v>0</v>
      </c>
      <c r="I52" s="4">
        <v>0</v>
      </c>
      <c r="K52" s="4">
        <v>3800000</v>
      </c>
      <c r="M52" s="4">
        <v>25532368181</v>
      </c>
      <c r="O52" s="4">
        <v>24989168448</v>
      </c>
      <c r="Q52" s="4">
        <f t="shared" si="0"/>
        <v>543199733</v>
      </c>
    </row>
    <row r="53" spans="1:17" ht="24">
      <c r="A53" s="20" t="s">
        <v>110</v>
      </c>
      <c r="C53" s="4">
        <v>0</v>
      </c>
      <c r="E53" s="4">
        <v>0</v>
      </c>
      <c r="G53" s="4">
        <v>0</v>
      </c>
      <c r="I53" s="4">
        <v>0</v>
      </c>
      <c r="K53" s="4">
        <v>1013777</v>
      </c>
      <c r="M53" s="4">
        <v>44359032806</v>
      </c>
      <c r="O53" s="4">
        <v>57915106693</v>
      </c>
      <c r="Q53" s="4">
        <f t="shared" si="0"/>
        <v>-13556073887</v>
      </c>
    </row>
    <row r="54" spans="1:17" ht="24">
      <c r="A54" s="20" t="s">
        <v>32</v>
      </c>
      <c r="C54" s="4">
        <v>0</v>
      </c>
      <c r="E54" s="4">
        <v>0</v>
      </c>
      <c r="G54" s="4">
        <v>0</v>
      </c>
      <c r="I54" s="4">
        <v>0</v>
      </c>
      <c r="K54" s="4">
        <v>122917490</v>
      </c>
      <c r="M54" s="4">
        <v>424836483177</v>
      </c>
      <c r="O54" s="4">
        <v>434616067634</v>
      </c>
      <c r="Q54" s="4">
        <f t="shared" si="0"/>
        <v>-9779584457</v>
      </c>
    </row>
    <row r="55" spans="1:17" ht="24">
      <c r="A55" s="20" t="s">
        <v>121</v>
      </c>
      <c r="C55" s="4">
        <v>0</v>
      </c>
      <c r="E55" s="4">
        <v>0</v>
      </c>
      <c r="G55" s="4">
        <v>0</v>
      </c>
      <c r="I55" s="4">
        <v>0</v>
      </c>
      <c r="K55" s="4">
        <v>625000</v>
      </c>
      <c r="M55" s="4">
        <v>43124751768</v>
      </c>
      <c r="O55" s="4">
        <v>50358183750</v>
      </c>
      <c r="Q55" s="4">
        <f t="shared" si="0"/>
        <v>-7233431982</v>
      </c>
    </row>
    <row r="56" spans="1:17" ht="24">
      <c r="A56" s="20" t="s">
        <v>70</v>
      </c>
      <c r="C56" s="4">
        <v>0</v>
      </c>
      <c r="E56" s="4">
        <v>0</v>
      </c>
      <c r="G56" s="4">
        <v>0</v>
      </c>
      <c r="I56" s="4">
        <v>0</v>
      </c>
      <c r="K56" s="4">
        <v>4895421</v>
      </c>
      <c r="M56" s="4">
        <v>37388528735</v>
      </c>
      <c r="O56" s="4">
        <v>41980355629</v>
      </c>
      <c r="Q56" s="4">
        <f t="shared" si="0"/>
        <v>-4591826894</v>
      </c>
    </row>
    <row r="57" spans="1:17" ht="24">
      <c r="A57" s="20" t="s">
        <v>41</v>
      </c>
      <c r="C57" s="4">
        <v>0</v>
      </c>
      <c r="E57" s="4">
        <v>0</v>
      </c>
      <c r="G57" s="4">
        <v>0</v>
      </c>
      <c r="I57" s="4">
        <v>0</v>
      </c>
      <c r="K57" s="4">
        <v>253758720</v>
      </c>
      <c r="M57" s="4">
        <v>1673991518758</v>
      </c>
      <c r="O57" s="4">
        <v>1539639438302</v>
      </c>
      <c r="Q57" s="4">
        <f t="shared" si="0"/>
        <v>134352080456</v>
      </c>
    </row>
    <row r="58" spans="1:17" ht="24">
      <c r="A58" s="20" t="s">
        <v>140</v>
      </c>
      <c r="C58" s="4">
        <v>0</v>
      </c>
      <c r="E58" s="4">
        <v>0</v>
      </c>
      <c r="G58" s="4">
        <v>0</v>
      </c>
      <c r="I58" s="4">
        <v>0</v>
      </c>
      <c r="K58" s="4">
        <v>4078051</v>
      </c>
      <c r="M58" s="4">
        <v>23079731124</v>
      </c>
      <c r="O58" s="4">
        <v>24549867020</v>
      </c>
      <c r="Q58" s="4">
        <f t="shared" si="0"/>
        <v>-1470135896</v>
      </c>
    </row>
    <row r="59" spans="1:17" ht="24">
      <c r="A59" s="20" t="s">
        <v>54</v>
      </c>
      <c r="C59" s="4">
        <v>0</v>
      </c>
      <c r="E59" s="4">
        <v>0</v>
      </c>
      <c r="G59" s="4">
        <v>0</v>
      </c>
      <c r="I59" s="4">
        <v>0</v>
      </c>
      <c r="K59" s="4">
        <v>70000</v>
      </c>
      <c r="M59" s="4">
        <v>564989839</v>
      </c>
      <c r="O59" s="4">
        <v>608495455</v>
      </c>
      <c r="Q59" s="4">
        <f t="shared" si="0"/>
        <v>-43505616</v>
      </c>
    </row>
    <row r="60" spans="1:17" ht="24">
      <c r="A60" s="20" t="s">
        <v>141</v>
      </c>
      <c r="C60" s="4">
        <v>0</v>
      </c>
      <c r="E60" s="4">
        <v>0</v>
      </c>
      <c r="G60" s="4">
        <v>0</v>
      </c>
      <c r="I60" s="4">
        <v>0</v>
      </c>
      <c r="K60" s="4">
        <v>29054425</v>
      </c>
      <c r="M60" s="4">
        <v>106861831818</v>
      </c>
      <c r="O60" s="4">
        <v>108450224648</v>
      </c>
      <c r="Q60" s="4">
        <f t="shared" si="0"/>
        <v>-1588392830</v>
      </c>
    </row>
    <row r="61" spans="1:17" ht="24">
      <c r="A61" s="20" t="s">
        <v>142</v>
      </c>
      <c r="C61" s="4">
        <v>0</v>
      </c>
      <c r="E61" s="4">
        <v>0</v>
      </c>
      <c r="G61" s="4">
        <v>0</v>
      </c>
      <c r="I61" s="4">
        <v>0</v>
      </c>
      <c r="K61" s="4">
        <v>8985692</v>
      </c>
      <c r="M61" s="4">
        <v>30739775475</v>
      </c>
      <c r="O61" s="4">
        <v>31343185008</v>
      </c>
      <c r="Q61" s="4">
        <f t="shared" si="0"/>
        <v>-603409533</v>
      </c>
    </row>
    <row r="62" spans="1:17" ht="24.75" thickBot="1">
      <c r="A62" s="20" t="s">
        <v>143</v>
      </c>
      <c r="C62" s="4">
        <v>0</v>
      </c>
      <c r="E62" s="4">
        <v>0</v>
      </c>
      <c r="G62" s="4">
        <v>0</v>
      </c>
      <c r="I62" s="4">
        <v>0</v>
      </c>
      <c r="K62" s="4">
        <v>26931335</v>
      </c>
      <c r="M62" s="4">
        <v>78735022968</v>
      </c>
      <c r="O62" s="4">
        <v>94054200621</v>
      </c>
      <c r="Q62" s="4">
        <f t="shared" si="0"/>
        <v>-15319177653</v>
      </c>
    </row>
    <row r="63" spans="1:17" ht="23.25" thickBot="1">
      <c r="A63" s="21" t="s">
        <v>76</v>
      </c>
      <c r="C63" s="2" t="s">
        <v>76</v>
      </c>
      <c r="E63" s="5">
        <f>SUM(E8:E62)</f>
        <v>308256329456</v>
      </c>
      <c r="G63" s="5">
        <f>SUM(G8:G62)</f>
        <v>333630113679</v>
      </c>
      <c r="I63" s="5">
        <f>SUM(I8:I62)</f>
        <v>-25373784223</v>
      </c>
      <c r="K63" s="2" t="s">
        <v>76</v>
      </c>
      <c r="M63" s="5">
        <f>SUM(M8:M62)</f>
        <v>7805390496163</v>
      </c>
      <c r="O63" s="5">
        <f>SUM(O8:O62)</f>
        <v>7867233680166</v>
      </c>
      <c r="Q63" s="5">
        <f>SUM(Q8:Q62)</f>
        <v>-61843184003</v>
      </c>
    </row>
    <row r="64" spans="1:17" ht="23.25" thickTop="1">
      <c r="Q64" s="4">
        <v>-64989968887</v>
      </c>
    </row>
    <row r="65" spans="17:17">
      <c r="Q65" s="4">
        <f>Q63-Q64</f>
        <v>3146784884</v>
      </c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2"/>
  <sheetViews>
    <sheetView rightToLeft="1" topLeftCell="A10" workbookViewId="0">
      <selection activeCell="A22" sqref="A22:XFD23"/>
    </sheetView>
  </sheetViews>
  <sheetFormatPr defaultRowHeight="22.5"/>
  <cols>
    <col min="1" max="1" width="40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1.7109375" style="2" bestFit="1" customWidth="1"/>
    <col min="6" max="6" width="1" style="2" customWidth="1"/>
    <col min="7" max="7" width="21.85546875" style="2" bestFit="1" customWidth="1"/>
    <col min="8" max="8" width="1" style="2" customWidth="1"/>
    <col min="9" max="9" width="31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21.7109375" style="2" bestFit="1" customWidth="1"/>
    <col min="14" max="14" width="1" style="2" customWidth="1"/>
    <col min="15" max="15" width="21.7109375" style="2" bestFit="1" customWidth="1"/>
    <col min="16" max="16" width="1" style="2" customWidth="1"/>
    <col min="17" max="17" width="31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</row>
    <row r="3" spans="1:17" ht="24">
      <c r="A3" s="17" t="s">
        <v>86</v>
      </c>
      <c r="B3" s="17" t="s">
        <v>86</v>
      </c>
      <c r="C3" s="17" t="s">
        <v>86</v>
      </c>
      <c r="D3" s="17" t="s">
        <v>86</v>
      </c>
      <c r="E3" s="17" t="s">
        <v>86</v>
      </c>
      <c r="F3" s="17" t="s">
        <v>86</v>
      </c>
      <c r="G3" s="17" t="s">
        <v>86</v>
      </c>
      <c r="H3" s="17" t="s">
        <v>86</v>
      </c>
      <c r="I3" s="17" t="s">
        <v>86</v>
      </c>
      <c r="J3" s="17" t="s">
        <v>86</v>
      </c>
      <c r="K3" s="17" t="s">
        <v>86</v>
      </c>
      <c r="L3" s="17" t="s">
        <v>86</v>
      </c>
      <c r="M3" s="17" t="s">
        <v>86</v>
      </c>
      <c r="N3" s="17" t="s">
        <v>86</v>
      </c>
      <c r="O3" s="17" t="s">
        <v>86</v>
      </c>
      <c r="P3" s="17" t="s">
        <v>86</v>
      </c>
      <c r="Q3" s="17" t="s">
        <v>86</v>
      </c>
    </row>
    <row r="4" spans="1:17" ht="24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</row>
    <row r="5" spans="1:17" ht="25.5">
      <c r="A5" s="18" t="s">
        <v>199</v>
      </c>
      <c r="B5" s="18"/>
      <c r="C5" s="18"/>
      <c r="D5" s="18"/>
      <c r="E5" s="18"/>
      <c r="F5" s="18"/>
      <c r="G5" s="18"/>
      <c r="H5" s="18"/>
    </row>
    <row r="6" spans="1:17" ht="24">
      <c r="A6" s="16" t="s">
        <v>3</v>
      </c>
      <c r="C6" s="16" t="s">
        <v>88</v>
      </c>
      <c r="D6" s="16" t="s">
        <v>88</v>
      </c>
      <c r="E6" s="16" t="s">
        <v>88</v>
      </c>
      <c r="F6" s="16" t="s">
        <v>88</v>
      </c>
      <c r="G6" s="16" t="s">
        <v>88</v>
      </c>
      <c r="H6" s="16" t="s">
        <v>88</v>
      </c>
      <c r="I6" s="16" t="s">
        <v>88</v>
      </c>
      <c r="K6" s="16" t="s">
        <v>89</v>
      </c>
      <c r="L6" s="16" t="s">
        <v>89</v>
      </c>
      <c r="M6" s="16" t="s">
        <v>89</v>
      </c>
      <c r="N6" s="16" t="s">
        <v>89</v>
      </c>
      <c r="O6" s="16" t="s">
        <v>89</v>
      </c>
      <c r="P6" s="16" t="s">
        <v>89</v>
      </c>
      <c r="Q6" s="16" t="s">
        <v>89</v>
      </c>
    </row>
    <row r="7" spans="1:17" ht="24.75" thickBot="1">
      <c r="A7" s="16" t="s">
        <v>3</v>
      </c>
      <c r="C7" s="16" t="s">
        <v>7</v>
      </c>
      <c r="E7" s="16" t="s">
        <v>127</v>
      </c>
      <c r="G7" s="16" t="s">
        <v>128</v>
      </c>
      <c r="I7" s="16" t="s">
        <v>129</v>
      </c>
      <c r="K7" s="16" t="s">
        <v>7</v>
      </c>
      <c r="M7" s="16" t="s">
        <v>127</v>
      </c>
      <c r="O7" s="16" t="s">
        <v>128</v>
      </c>
      <c r="Q7" s="16" t="s">
        <v>129</v>
      </c>
    </row>
    <row r="8" spans="1:17" ht="24">
      <c r="A8" s="3" t="s">
        <v>33</v>
      </c>
      <c r="C8" s="4">
        <v>35000000</v>
      </c>
      <c r="E8" s="4">
        <v>123928213500</v>
      </c>
      <c r="G8" s="4">
        <v>113181323855</v>
      </c>
      <c r="I8" s="4">
        <v>10746889645</v>
      </c>
      <c r="K8" s="4">
        <v>35000000</v>
      </c>
      <c r="M8" s="4">
        <v>123928213500</v>
      </c>
      <c r="O8" s="4">
        <v>115876990732</v>
      </c>
      <c r="Q8" s="4">
        <v>8051222768</v>
      </c>
    </row>
    <row r="9" spans="1:17" ht="24">
      <c r="A9" s="3" t="s">
        <v>75</v>
      </c>
      <c r="C9" s="4">
        <v>3000000</v>
      </c>
      <c r="E9" s="4">
        <v>11457420300</v>
      </c>
      <c r="G9" s="4">
        <v>10362400326</v>
      </c>
      <c r="I9" s="4">
        <v>1095019974</v>
      </c>
      <c r="K9" s="4">
        <v>3000000</v>
      </c>
      <c r="M9" s="4">
        <v>11457420300</v>
      </c>
      <c r="O9" s="4">
        <v>10362400326</v>
      </c>
      <c r="Q9" s="4">
        <v>1095019974</v>
      </c>
    </row>
    <row r="10" spans="1:17" ht="24">
      <c r="A10" s="3" t="s">
        <v>26</v>
      </c>
      <c r="C10" s="4">
        <v>20200000</v>
      </c>
      <c r="E10" s="4">
        <v>334529634600</v>
      </c>
      <c r="G10" s="4">
        <v>336589618097</v>
      </c>
      <c r="I10" s="4">
        <v>-2059983497</v>
      </c>
      <c r="K10" s="4">
        <v>20200000</v>
      </c>
      <c r="M10" s="4">
        <v>334529634600</v>
      </c>
      <c r="O10" s="4">
        <v>386094099458</v>
      </c>
      <c r="Q10" s="4">
        <v>-51564464858</v>
      </c>
    </row>
    <row r="11" spans="1:17" ht="24">
      <c r="A11" s="3" t="s">
        <v>40</v>
      </c>
      <c r="C11" s="4">
        <v>47964749</v>
      </c>
      <c r="E11" s="4">
        <v>460582605461</v>
      </c>
      <c r="G11" s="4">
        <v>383348118564</v>
      </c>
      <c r="I11" s="4">
        <v>77234486897</v>
      </c>
      <c r="K11" s="4">
        <v>47964749</v>
      </c>
      <c r="M11" s="4">
        <v>460582605461</v>
      </c>
      <c r="O11" s="4">
        <v>417795572934</v>
      </c>
      <c r="Q11" s="4">
        <v>42787032527</v>
      </c>
    </row>
    <row r="12" spans="1:17" ht="24">
      <c r="A12" s="3" t="s">
        <v>15</v>
      </c>
      <c r="C12" s="4">
        <v>22678913</v>
      </c>
      <c r="E12" s="4">
        <v>124893613010</v>
      </c>
      <c r="G12" s="4">
        <v>135076270095</v>
      </c>
      <c r="I12" s="4">
        <v>-10182657084</v>
      </c>
      <c r="K12" s="4">
        <v>22678913</v>
      </c>
      <c r="M12" s="4">
        <v>124893613010</v>
      </c>
      <c r="O12" s="4">
        <v>151986807242</v>
      </c>
      <c r="Q12" s="4">
        <v>-27093194231</v>
      </c>
    </row>
    <row r="13" spans="1:17" ht="24">
      <c r="A13" s="3" t="s">
        <v>29</v>
      </c>
      <c r="C13" s="4">
        <v>64938917</v>
      </c>
      <c r="E13" s="4">
        <v>229226035606</v>
      </c>
      <c r="G13" s="4">
        <v>199570609867</v>
      </c>
      <c r="I13" s="4">
        <v>29655425739</v>
      </c>
      <c r="K13" s="4">
        <v>64938917</v>
      </c>
      <c r="M13" s="4">
        <v>229226035606</v>
      </c>
      <c r="O13" s="4">
        <v>223027191854</v>
      </c>
      <c r="Q13" s="4">
        <v>6198843752</v>
      </c>
    </row>
    <row r="14" spans="1:17" ht="24">
      <c r="A14" s="3" t="s">
        <v>54</v>
      </c>
      <c r="C14" s="4">
        <v>16930000</v>
      </c>
      <c r="E14" s="4">
        <v>143048765250</v>
      </c>
      <c r="G14" s="4">
        <v>134634132000</v>
      </c>
      <c r="I14" s="4">
        <v>8414633250</v>
      </c>
      <c r="K14" s="4">
        <v>16930000</v>
      </c>
      <c r="M14" s="4">
        <v>143048765250</v>
      </c>
      <c r="O14" s="4">
        <v>147168972119</v>
      </c>
      <c r="Q14" s="4">
        <v>-4120206869</v>
      </c>
    </row>
    <row r="15" spans="1:17" ht="24">
      <c r="A15" s="3" t="s">
        <v>37</v>
      </c>
      <c r="C15" s="4">
        <v>323377774</v>
      </c>
      <c r="E15" s="4">
        <v>1500867214386</v>
      </c>
      <c r="G15" s="4">
        <v>1219089711311</v>
      </c>
      <c r="I15" s="4">
        <v>281777503075</v>
      </c>
      <c r="K15" s="4">
        <v>323377774</v>
      </c>
      <c r="M15" s="4">
        <v>1500867214386</v>
      </c>
      <c r="O15" s="4">
        <v>1519989786867</v>
      </c>
      <c r="Q15" s="4">
        <v>-19122572480</v>
      </c>
    </row>
    <row r="16" spans="1:17" ht="24">
      <c r="A16" s="3" t="s">
        <v>74</v>
      </c>
      <c r="C16" s="4">
        <v>1500000</v>
      </c>
      <c r="E16" s="4">
        <v>65607300000</v>
      </c>
      <c r="G16" s="4">
        <v>57548355110</v>
      </c>
      <c r="I16" s="4">
        <v>8058944890</v>
      </c>
      <c r="K16" s="4">
        <v>1500000</v>
      </c>
      <c r="M16" s="4">
        <v>65607300000</v>
      </c>
      <c r="O16" s="4">
        <v>57548355110</v>
      </c>
      <c r="Q16" s="4">
        <v>8058944890</v>
      </c>
    </row>
    <row r="17" spans="1:17" ht="24">
      <c r="A17" s="3" t="s">
        <v>36</v>
      </c>
      <c r="C17" s="4">
        <v>20200000</v>
      </c>
      <c r="E17" s="4">
        <v>55018679400</v>
      </c>
      <c r="G17" s="4">
        <v>51126920224</v>
      </c>
      <c r="I17" s="4">
        <v>3891759176</v>
      </c>
      <c r="K17" s="4">
        <v>20200000</v>
      </c>
      <c r="M17" s="4">
        <v>55018679400</v>
      </c>
      <c r="O17" s="4">
        <v>55598617237</v>
      </c>
      <c r="Q17" s="4">
        <v>-579937837</v>
      </c>
    </row>
    <row r="18" spans="1:17" ht="24">
      <c r="A18" s="3" t="s">
        <v>39</v>
      </c>
      <c r="C18" s="4">
        <v>70624240</v>
      </c>
      <c r="E18" s="4">
        <v>492832260919</v>
      </c>
      <c r="G18" s="4">
        <v>470179037823</v>
      </c>
      <c r="I18" s="4">
        <v>22653223096</v>
      </c>
      <c r="K18" s="4">
        <v>70624240</v>
      </c>
      <c r="M18" s="4">
        <v>492832260919</v>
      </c>
      <c r="O18" s="4">
        <v>557706120982</v>
      </c>
      <c r="Q18" s="4">
        <v>-64873860062</v>
      </c>
    </row>
    <row r="19" spans="1:17" ht="24">
      <c r="A19" s="3" t="s">
        <v>49</v>
      </c>
      <c r="C19" s="4">
        <v>61679930</v>
      </c>
      <c r="E19" s="4">
        <v>92582530968</v>
      </c>
      <c r="G19" s="4">
        <v>93195660313</v>
      </c>
      <c r="I19" s="4">
        <v>-613129344</v>
      </c>
      <c r="K19" s="4">
        <v>61679930</v>
      </c>
      <c r="M19" s="4">
        <v>92582530968</v>
      </c>
      <c r="O19" s="4">
        <v>106658336455</v>
      </c>
      <c r="Q19" s="4">
        <v>-14075805486</v>
      </c>
    </row>
    <row r="20" spans="1:17" ht="24">
      <c r="A20" s="3" t="s">
        <v>38</v>
      </c>
      <c r="C20" s="4">
        <v>15000000</v>
      </c>
      <c r="E20" s="4">
        <v>40199382000</v>
      </c>
      <c r="G20" s="4">
        <v>37783405905</v>
      </c>
      <c r="I20" s="4">
        <v>2415976095</v>
      </c>
      <c r="K20" s="4">
        <v>15000000</v>
      </c>
      <c r="M20" s="4">
        <v>40199382000</v>
      </c>
      <c r="O20" s="4">
        <v>53719729854</v>
      </c>
      <c r="Q20" s="4">
        <v>-13520347854</v>
      </c>
    </row>
    <row r="21" spans="1:17" ht="24.75" thickBot="1">
      <c r="A21" s="3" t="s">
        <v>44</v>
      </c>
      <c r="C21" s="4">
        <v>10503618</v>
      </c>
      <c r="E21" s="4">
        <v>91150990458</v>
      </c>
      <c r="G21" s="4">
        <v>67743264435</v>
      </c>
      <c r="I21" s="4">
        <v>23407726023</v>
      </c>
      <c r="K21" s="4">
        <v>10503618</v>
      </c>
      <c r="M21" s="4">
        <v>91150990458</v>
      </c>
      <c r="O21" s="4">
        <v>88688697006</v>
      </c>
      <c r="Q21" s="4">
        <v>2462293452</v>
      </c>
    </row>
    <row r="22" spans="1:17" ht="23.25" thickBot="1">
      <c r="A22" s="2" t="s">
        <v>76</v>
      </c>
      <c r="C22" s="2" t="s">
        <v>76</v>
      </c>
      <c r="E22" s="5">
        <f>SUM(E8:E21)</f>
        <v>3765924645858</v>
      </c>
      <c r="G22" s="5">
        <f>SUM(G8:G21)</f>
        <v>3309428827925</v>
      </c>
      <c r="I22" s="5">
        <f>SUM(I8:I21)</f>
        <v>456495817935</v>
      </c>
      <c r="K22" s="2" t="s">
        <v>76</v>
      </c>
      <c r="M22" s="5">
        <f>SUM(M8:M21)</f>
        <v>3765924645858</v>
      </c>
      <c r="O22" s="5">
        <f>SUM(O8:O21)</f>
        <v>3892221678176</v>
      </c>
      <c r="Q22" s="5">
        <f>SUM(Q8:Q21)</f>
        <v>-126297032314</v>
      </c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2024-11-30T20:13:04Z</dcterms:modified>
</cp:coreProperties>
</file>