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8EFBC10D-3897-4553-A4DD-99DAA98E6905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externalReferences>
    <externalReference r:id="rId11"/>
    <externalReference r:id="rId12"/>
  </externalReferences>
  <definedNames>
    <definedName name="_xlnm._FilterDatabase" localSheetId="8" hidden="1">'درآمد ناشی از فروش'!$K$6:$Q$23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3" i="7" l="1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8" i="7"/>
  <c r="K53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8" i="7"/>
  <c r="E8" i="10"/>
  <c r="E9" i="10"/>
  <c r="E7" i="10"/>
  <c r="M9" i="4"/>
  <c r="M10" i="4"/>
  <c r="M11" i="4"/>
  <c r="M12" i="4" s="1"/>
  <c r="M8" i="4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53" i="7" s="1"/>
  <c r="C7" i="10" s="1"/>
  <c r="C10" i="10" s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E44" i="5"/>
  <c r="Q50" i="5"/>
  <c r="Q23" i="6"/>
  <c r="I23" i="6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I44" i="5"/>
  <c r="I50" i="5" s="1"/>
  <c r="C9" i="10"/>
  <c r="C8" i="10"/>
  <c r="S8" i="7"/>
  <c r="I8" i="7"/>
  <c r="I16" i="5"/>
  <c r="I24" i="5"/>
  <c r="I32" i="5"/>
  <c r="I40" i="5"/>
  <c r="I43" i="5"/>
  <c r="I47" i="5"/>
  <c r="I48" i="5"/>
  <c r="I49" i="5"/>
  <c r="I9" i="5"/>
  <c r="I10" i="5"/>
  <c r="I11" i="5"/>
  <c r="I12" i="5"/>
  <c r="I13" i="5"/>
  <c r="I14" i="5"/>
  <c r="I15" i="5"/>
  <c r="I17" i="5"/>
  <c r="I18" i="5"/>
  <c r="I19" i="5"/>
  <c r="I20" i="5"/>
  <c r="I21" i="5"/>
  <c r="I22" i="5"/>
  <c r="I23" i="5"/>
  <c r="I25" i="5"/>
  <c r="I26" i="5"/>
  <c r="I27" i="5"/>
  <c r="I28" i="5"/>
  <c r="I29" i="5"/>
  <c r="I30" i="5"/>
  <c r="I31" i="5"/>
  <c r="I33" i="5"/>
  <c r="I34" i="5"/>
  <c r="I35" i="5"/>
  <c r="I36" i="5"/>
  <c r="I37" i="5"/>
  <c r="I38" i="5"/>
  <c r="I39" i="5"/>
  <c r="I41" i="5"/>
  <c r="I42" i="5"/>
  <c r="I45" i="5"/>
  <c r="I46" i="5"/>
  <c r="S11" i="4"/>
  <c r="S12" i="4" s="1"/>
  <c r="Q12" i="4"/>
  <c r="O12" i="4"/>
  <c r="K12" i="4"/>
  <c r="I12" i="4"/>
  <c r="I8" i="2"/>
  <c r="O51" i="1"/>
  <c r="O43" i="1"/>
  <c r="K26" i="1"/>
  <c r="O10" i="1"/>
  <c r="O11" i="1"/>
  <c r="O12" i="1"/>
  <c r="O13" i="1"/>
  <c r="O15" i="1"/>
  <c r="O16" i="1"/>
  <c r="O17" i="1"/>
  <c r="O19" i="1"/>
  <c r="O20" i="1"/>
  <c r="O21" i="1"/>
  <c r="O22" i="1"/>
  <c r="O23" i="1"/>
  <c r="O24" i="1"/>
  <c r="O25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4" i="1"/>
  <c r="O45" i="1"/>
  <c r="O48" i="1"/>
  <c r="O49" i="1"/>
  <c r="O50" i="1"/>
  <c r="O9" i="1"/>
  <c r="M10" i="1"/>
  <c r="M11" i="1"/>
  <c r="M12" i="1"/>
  <c r="M13" i="1"/>
  <c r="M15" i="1"/>
  <c r="M16" i="1"/>
  <c r="M17" i="1"/>
  <c r="M19" i="1"/>
  <c r="M20" i="1"/>
  <c r="M21" i="1"/>
  <c r="M22" i="1"/>
  <c r="M23" i="1"/>
  <c r="M24" i="1"/>
  <c r="M25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5" i="1"/>
  <c r="M48" i="1"/>
  <c r="M49" i="1"/>
  <c r="M50" i="1"/>
  <c r="M9" i="1"/>
  <c r="K10" i="1"/>
  <c r="K11" i="1"/>
  <c r="K12" i="1"/>
  <c r="K13" i="1"/>
  <c r="K14" i="1"/>
  <c r="K15" i="1"/>
  <c r="K16" i="1"/>
  <c r="K17" i="1"/>
  <c r="K19" i="1"/>
  <c r="K20" i="1"/>
  <c r="K21" i="1"/>
  <c r="K22" i="1"/>
  <c r="K23" i="1"/>
  <c r="K24" i="1"/>
  <c r="K25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9" i="1"/>
  <c r="K51" i="1"/>
  <c r="K52" i="1"/>
  <c r="K9" i="1"/>
  <c r="I10" i="1"/>
  <c r="I11" i="1"/>
  <c r="I12" i="1"/>
  <c r="I13" i="1"/>
  <c r="I14" i="1"/>
  <c r="I15" i="1"/>
  <c r="I16" i="1"/>
  <c r="I17" i="1"/>
  <c r="I19" i="1"/>
  <c r="I20" i="1"/>
  <c r="I21" i="1"/>
  <c r="I22" i="1"/>
  <c r="I23" i="1"/>
  <c r="I24" i="1"/>
  <c r="I25" i="1"/>
  <c r="I27" i="1"/>
  <c r="I28" i="1"/>
  <c r="I29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5" i="1"/>
  <c r="I50" i="1"/>
  <c r="I51" i="1"/>
  <c r="I52" i="1"/>
  <c r="I9" i="1"/>
  <c r="G53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5" i="1"/>
  <c r="W46" i="1"/>
  <c r="W47" i="1"/>
  <c r="W48" i="1"/>
  <c r="W49" i="1"/>
  <c r="W50" i="1"/>
  <c r="W51" i="1"/>
  <c r="W9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5" i="1"/>
  <c r="S46" i="1"/>
  <c r="S47" i="1"/>
  <c r="S48" i="1"/>
  <c r="S49" i="1"/>
  <c r="S50" i="1"/>
  <c r="S51" i="1"/>
  <c r="S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5" i="1"/>
  <c r="U46" i="1"/>
  <c r="U47" i="1"/>
  <c r="U48" i="1"/>
  <c r="U49" i="1"/>
  <c r="U50" i="1"/>
  <c r="U51" i="1"/>
  <c r="U9" i="1"/>
  <c r="S9" i="1"/>
  <c r="U10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5" i="1"/>
  <c r="Q46" i="1"/>
  <c r="Q47" i="1"/>
  <c r="Q48" i="1"/>
  <c r="Q49" i="1"/>
  <c r="Q50" i="1"/>
  <c r="Q51" i="1"/>
  <c r="Q9" i="1"/>
  <c r="A2" i="11"/>
  <c r="E9" i="11"/>
  <c r="C9" i="11"/>
  <c r="I8" i="5" l="1"/>
  <c r="G10" i="10"/>
  <c r="O50" i="5" l="1"/>
  <c r="M50" i="5"/>
  <c r="G50" i="5"/>
  <c r="E50" i="5"/>
  <c r="M8" i="3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Y53" i="1"/>
  <c r="O53" i="1" l="1"/>
  <c r="E53" i="1"/>
  <c r="U53" i="1"/>
  <c r="G23" i="6"/>
  <c r="M23" i="6"/>
  <c r="O23" i="6"/>
  <c r="M9" i="3"/>
  <c r="K9" i="3"/>
  <c r="I9" i="3"/>
  <c r="G9" i="3"/>
  <c r="E9" i="3"/>
  <c r="C9" i="3"/>
  <c r="I9" i="8"/>
  <c r="K8" i="8" s="1"/>
  <c r="E9" i="8"/>
  <c r="G8" i="8" s="1"/>
  <c r="G9" i="8" s="1"/>
  <c r="E9" i="2"/>
  <c r="C53" i="7"/>
  <c r="G53" i="7" l="1"/>
  <c r="W53" i="1"/>
  <c r="K9" i="8"/>
  <c r="M53" i="7"/>
  <c r="E53" i="7"/>
  <c r="Q53" i="7"/>
  <c r="O53" i="7"/>
  <c r="G9" i="2"/>
  <c r="C9" i="2"/>
  <c r="I9" i="2"/>
  <c r="S53" i="7" l="1"/>
  <c r="E23" i="6"/>
  <c r="K9" i="2"/>
  <c r="E10" i="10" l="1"/>
  <c r="K53" i="1"/>
</calcChain>
</file>

<file path=xl/sharedStrings.xml><?xml version="1.0" encoding="utf-8"?>
<sst xmlns="http://schemas.openxmlformats.org/spreadsheetml/2006/main" count="810" uniqueCount="111">
  <si>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</si>
  <si>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</si>
  <si>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</si>
  <si>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</si>
  <si>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</si>
  <si>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</si>
  <si>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</si>
  <si>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</si>
  <si>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</si>
  <si>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</si>
  <si>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</si>
  <si>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</si>
  <si>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</si>
  <si>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</si>
  <si>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</si>
  <si>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</si>
  <si>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</si>
  <si>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</si>
  <si>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</si>
  <si>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</si>
  <si>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</si>
  <si>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</si>
  <si>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</si>
  <si>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</si>
  <si>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</si>
  <si>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</si>
  <si>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</si>
  <si>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</si>
  <si>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</si>
  <si>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</si>
  <si>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</si>
  <si>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</si>
  <si>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</si>
  <si>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</si>
  <si>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</si>
  <si>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</si>
  <si>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</si>
  <si>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</si>
  <si>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</si>
  <si>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</si>
  <si>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</si>
  <si>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</si>
  <si>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</si>
  <si>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</si>
  <si>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</si>
  <si>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</si>
  <si>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</si>
  <si>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</si>
  <si>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</si>
  <si>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</si>
  <si>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</si>
  <si>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</si>
  <si>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</si>
  <si>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</si>
  <si>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</si>
  <si>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</si>
  <si>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</si>
  <si>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</si>
  <si>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</si>
  <si>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</si>
  <si>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</si>
  <si>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</si>
  <si>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</si>
  <si>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</si>
  <si>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</si>
  <si>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</si>
  <si>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</si>
  <si>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</si>
  <si>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</si>
  <si>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</si>
  <si>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</si>
  <si>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</si>
  <si>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</si>
  <si>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سفید نی‌ریز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</si>
  <si>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</si>
  <si>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</si>
  <si>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</si>
  <si>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</si>
  <si>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</si>
  <si>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</si>
  <si>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</si>
  <si>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</si>
  <si>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</si>
  <si>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</si>
  <si>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</si>
  <si>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</si>
  <si>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</si>
  <si>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>بانک خاورمیانه شعبه آفریقا</t>
  </si>
  <si>
    <t>1009-10-810-707075677</t>
  </si>
  <si>
    <t>صندوق سرمایه‌گذاری بخشی صنایع مفید - سیمانو</t>
  </si>
  <si>
    <t>1403/10/30</t>
  </si>
  <si>
    <t>توسعه نیشکر و  صنایع جانبی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</si>
  <si>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</si>
  <si>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</si>
  <si>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</si>
  <si>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</si>
  <si>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</si>
  <si>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</si>
  <si>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</si>
  <si>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سایر درآمد ها</t>
  </si>
  <si>
    <t>برای ماه منتهی به 1403/11/30</t>
  </si>
  <si>
    <t>1403/11/30</t>
  </si>
  <si>
    <t>اخشان خراسان</t>
  </si>
  <si>
    <t>تولید انرژی برق شمس پاسارگاد</t>
  </si>
  <si>
    <t>سیمان‌ دورود</t>
  </si>
  <si>
    <t>صنایع الکترونیک مادیران</t>
  </si>
  <si>
    <t>1403/11/23</t>
  </si>
  <si>
    <t>1403/11/29</t>
  </si>
  <si>
    <t>1403/11/13</t>
  </si>
  <si>
    <t>-</t>
  </si>
  <si>
    <t>فولاد سیرجان ایرانیان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</si>
</sst>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0" fontId="6" fillId="0" borderId="1" xfId="2" applyFont="1" applyFill="1" applyBorder="1" applyAlignment="1">
      <alignment horizontal="center" vertical="center"/>
    </xf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MonthlyPortfolioDisclosureReport%20(1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port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>
        <row r="6">
          <cell r="I6" t="str">
            <v>خرید طی دوره</v>
          </cell>
          <cell r="M6" t="str">
            <v>فروش طی دوره</v>
          </cell>
        </row>
        <row r="8">
          <cell r="A8" t="str">
            <v>نام شرکت</v>
          </cell>
          <cell r="C8" t="str">
            <v>تعداد</v>
          </cell>
          <cell r="E8" t="str">
            <v>بهای تمام شده</v>
          </cell>
          <cell r="G8" t="str">
            <v>خالص ارزش فروش</v>
          </cell>
          <cell r="I8" t="str">
            <v>تعداد</v>
          </cell>
          <cell r="K8" t="str">
            <v>بهای تمام شده</v>
          </cell>
          <cell r="M8" t="str">
            <v>تعداد</v>
          </cell>
          <cell r="O8" t="str">
            <v>مبلغ فروش</v>
          </cell>
        </row>
        <row r="9">
          <cell r="A9" t="str">
            <v>آهن و فولاد غدیر ایرانیان</v>
          </cell>
          <cell r="C9">
            <v>21556309</v>
          </cell>
          <cell r="E9">
            <v>147498118501</v>
          </cell>
          <cell r="G9">
            <v>139068037759.81</v>
          </cell>
          <cell r="I9">
            <v>0</v>
          </cell>
          <cell r="K9">
            <v>0</v>
          </cell>
          <cell r="M9">
            <v>-200000</v>
          </cell>
          <cell r="O9">
            <v>1228645800</v>
          </cell>
        </row>
        <row r="10">
          <cell r="A10" t="str">
            <v>بیمه اتکایی ایران معین</v>
          </cell>
          <cell r="C10">
            <v>2342500</v>
          </cell>
          <cell r="E10">
            <v>5722095943</v>
          </cell>
          <cell r="G10">
            <v>7262785267.875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</row>
        <row r="11">
          <cell r="A11" t="str">
            <v>پارس فولاد سبزوار</v>
          </cell>
          <cell r="C11">
            <v>1000000</v>
          </cell>
          <cell r="E11">
            <v>38365570074</v>
          </cell>
          <cell r="G11">
            <v>51054408000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</row>
        <row r="12">
          <cell r="A12" t="str">
            <v>توسعه معدنی و صنعتی صبانور</v>
          </cell>
          <cell r="C12">
            <v>78643399</v>
          </cell>
          <cell r="E12">
            <v>518174848252</v>
          </cell>
          <cell r="G12">
            <v>519085125952.30798</v>
          </cell>
          <cell r="I12">
            <v>0</v>
          </cell>
          <cell r="K12">
            <v>0</v>
          </cell>
          <cell r="M12">
            <v>-8350000</v>
          </cell>
          <cell r="O12">
            <v>52802942226</v>
          </cell>
        </row>
        <row r="13">
          <cell r="A13" t="str">
            <v>توسعه نیشکر و  صنایع جانبی</v>
          </cell>
          <cell r="C13">
            <v>2657500</v>
          </cell>
          <cell r="E13">
            <v>112739480557</v>
          </cell>
          <cell r="G13">
            <v>125348089668.75</v>
          </cell>
          <cell r="I13">
            <v>0</v>
          </cell>
          <cell r="K13">
            <v>0</v>
          </cell>
          <cell r="M13">
            <v>-1328754</v>
          </cell>
          <cell r="O13">
            <v>71835649233</v>
          </cell>
        </row>
        <row r="14">
          <cell r="A14" t="str">
            <v>تولیدی برنا باطری</v>
          </cell>
          <cell r="C14">
            <v>3270000</v>
          </cell>
          <cell r="E14">
            <v>17823168753</v>
          </cell>
          <cell r="G14">
            <v>23241386025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</row>
        <row r="15">
          <cell r="A15" t="str">
            <v>دارویی و نهاده های زاگرس دارو</v>
          </cell>
          <cell r="C15">
            <v>3935000</v>
          </cell>
          <cell r="E15">
            <v>93171889638</v>
          </cell>
          <cell r="G15">
            <v>115782967800</v>
          </cell>
          <cell r="I15">
            <v>2465129</v>
          </cell>
          <cell r="K15">
            <v>80048139323</v>
          </cell>
          <cell r="M15">
            <v>-642500</v>
          </cell>
          <cell r="O15">
            <v>19447718578</v>
          </cell>
        </row>
        <row r="16">
          <cell r="A16" t="str">
            <v>زامیاد</v>
          </cell>
          <cell r="C16">
            <v>133877170</v>
          </cell>
          <cell r="E16">
            <v>586816390325</v>
          </cell>
          <cell r="G16">
            <v>635992191407.19104</v>
          </cell>
          <cell r="I16">
            <v>11321610</v>
          </cell>
          <cell r="K16">
            <v>49861312261</v>
          </cell>
          <cell r="M16">
            <v>0</v>
          </cell>
          <cell r="O16">
            <v>0</v>
          </cell>
        </row>
        <row r="17">
          <cell r="A17" t="str">
            <v>سبحان دارو</v>
          </cell>
          <cell r="C17">
            <v>92980352</v>
          </cell>
          <cell r="E17">
            <v>334535778579</v>
          </cell>
          <cell r="G17">
            <v>404091363855.28302</v>
          </cell>
          <cell r="I17">
            <v>0</v>
          </cell>
          <cell r="K17">
            <v>0</v>
          </cell>
          <cell r="M17">
            <v>-9546369</v>
          </cell>
          <cell r="O17">
            <v>27717724025</v>
          </cell>
        </row>
        <row r="18">
          <cell r="A18" t="str">
            <v>سرمایه‌گذاری‌توکافولاد(هلدینگ</v>
          </cell>
          <cell r="C18">
            <v>40915587</v>
          </cell>
          <cell r="E18">
            <v>182715429674</v>
          </cell>
          <cell r="G18">
            <v>178957412732.34</v>
          </cell>
          <cell r="I18">
            <v>15910302</v>
          </cell>
          <cell r="K18">
            <v>68669251512</v>
          </cell>
          <cell r="M18">
            <v>0</v>
          </cell>
          <cell r="O18">
            <v>0</v>
          </cell>
        </row>
        <row r="19">
          <cell r="A19" t="str">
            <v>سیمان باقران</v>
          </cell>
          <cell r="C19">
            <v>1841252</v>
          </cell>
          <cell r="E19">
            <v>34082017723</v>
          </cell>
          <cell r="G19">
            <v>66714309269.370003</v>
          </cell>
          <cell r="I19">
            <v>1383592</v>
          </cell>
          <cell r="K19">
            <v>53679393533</v>
          </cell>
          <cell r="M19">
            <v>-1028633</v>
          </cell>
          <cell r="O19">
            <v>39613333388</v>
          </cell>
        </row>
        <row r="20">
          <cell r="A20" t="str">
            <v>شرکت آهن و فولاد ارفع</v>
          </cell>
          <cell r="C20">
            <v>16759745</v>
          </cell>
          <cell r="E20">
            <v>332932332156</v>
          </cell>
          <cell r="G20">
            <v>356524524669.15002</v>
          </cell>
          <cell r="I20">
            <v>0</v>
          </cell>
          <cell r="K20">
            <v>0</v>
          </cell>
          <cell r="M20">
            <v>-7207565</v>
          </cell>
          <cell r="O20">
            <v>142660918988</v>
          </cell>
        </row>
        <row r="21">
          <cell r="A21" t="str">
            <v>شمش طلا</v>
          </cell>
          <cell r="C21">
            <v>228469</v>
          </cell>
          <cell r="E21">
            <v>1350539028770</v>
          </cell>
          <cell r="G21">
            <v>1592003118616.5601</v>
          </cell>
          <cell r="I21">
            <v>0</v>
          </cell>
          <cell r="K21">
            <v>0</v>
          </cell>
          <cell r="M21">
            <v>-19410</v>
          </cell>
          <cell r="O21">
            <v>169764720520</v>
          </cell>
        </row>
        <row r="22">
          <cell r="A22" t="str">
            <v>صبا فولاد خلیج فارس</v>
          </cell>
          <cell r="C22">
            <v>19300513</v>
          </cell>
          <cell r="E22">
            <v>91990992320</v>
          </cell>
          <cell r="G22">
            <v>91899382999.2435</v>
          </cell>
          <cell r="I22">
            <v>0</v>
          </cell>
          <cell r="K22">
            <v>0</v>
          </cell>
          <cell r="M22">
            <v>-19300513</v>
          </cell>
          <cell r="O22">
            <v>87164659935</v>
          </cell>
        </row>
        <row r="23">
          <cell r="A23" t="str">
            <v>صنایع ارتباطی آوا</v>
          </cell>
          <cell r="C23">
            <v>1099997</v>
          </cell>
          <cell r="E23">
            <v>7702717066</v>
          </cell>
          <cell r="G23">
            <v>11000127299.570999</v>
          </cell>
          <cell r="I23">
            <v>0</v>
          </cell>
          <cell r="K23">
            <v>0</v>
          </cell>
          <cell r="M23">
            <v>0</v>
          </cell>
          <cell r="O23">
            <v>0</v>
          </cell>
        </row>
        <row r="24">
          <cell r="A24" t="str">
            <v>غلتک سازان سپاهان</v>
          </cell>
          <cell r="C24">
            <v>77665314</v>
          </cell>
          <cell r="E24">
            <v>213388474198</v>
          </cell>
          <cell r="G24">
            <v>306651131776.112</v>
          </cell>
          <cell r="I24">
            <v>161000</v>
          </cell>
          <cell r="K24">
            <v>623568116</v>
          </cell>
          <cell r="M24">
            <v>-24019097</v>
          </cell>
          <cell r="O24">
            <v>97016479498</v>
          </cell>
        </row>
        <row r="25">
          <cell r="A25" t="str">
            <v>فولاد  خوزستان</v>
          </cell>
          <cell r="C25">
            <v>118330903</v>
          </cell>
          <cell r="E25">
            <v>343124868789</v>
          </cell>
          <cell r="G25">
            <v>333589701584.59698</v>
          </cell>
          <cell r="I25">
            <v>0</v>
          </cell>
          <cell r="K25">
            <v>0</v>
          </cell>
          <cell r="M25">
            <v>-70393430</v>
          </cell>
          <cell r="O25">
            <v>181166347104</v>
          </cell>
        </row>
        <row r="26">
          <cell r="A26" t="str">
            <v>فولاد آلیاژی ایران</v>
          </cell>
          <cell r="C26">
            <v>1905043</v>
          </cell>
          <cell r="E26">
            <v>9465451122</v>
          </cell>
          <cell r="G26">
            <v>10150274848.643999</v>
          </cell>
          <cell r="I26">
            <v>627925</v>
          </cell>
          <cell r="K26">
            <v>3136253474</v>
          </cell>
          <cell r="M26">
            <v>0</v>
          </cell>
          <cell r="O26">
            <v>0</v>
          </cell>
        </row>
        <row r="27">
          <cell r="A27" t="str">
            <v>فولاد افزا سپاهان</v>
          </cell>
          <cell r="C27">
            <v>999843</v>
          </cell>
          <cell r="E27">
            <v>12732484311</v>
          </cell>
          <cell r="G27">
            <v>14520790377.931499</v>
          </cell>
          <cell r="I27">
            <v>4246847</v>
          </cell>
          <cell r="K27">
            <v>64434610876</v>
          </cell>
          <cell r="M27">
            <v>0</v>
          </cell>
          <cell r="O27">
            <v>0</v>
          </cell>
        </row>
        <row r="28">
          <cell r="A28" t="str">
            <v>فولاد امیرکبیرکاشان</v>
          </cell>
          <cell r="C28">
            <v>21262033</v>
          </cell>
          <cell r="E28">
            <v>70393725729</v>
          </cell>
          <cell r="G28">
            <v>85725684953.204407</v>
          </cell>
          <cell r="I28">
            <v>7954689</v>
          </cell>
          <cell r="K28">
            <v>27060350186</v>
          </cell>
          <cell r="M28">
            <v>-21262033</v>
          </cell>
          <cell r="O28">
            <v>76617082158</v>
          </cell>
        </row>
        <row r="29">
          <cell r="A29" t="str">
            <v>فولاد شاهرود</v>
          </cell>
          <cell r="C29">
            <v>52897752</v>
          </cell>
          <cell r="E29">
            <v>167916061881</v>
          </cell>
          <cell r="G29">
            <v>175942752716.758</v>
          </cell>
          <cell r="I29">
            <v>4780232</v>
          </cell>
          <cell r="K29">
            <v>15875574877</v>
          </cell>
          <cell r="M29">
            <v>0</v>
          </cell>
          <cell r="O29">
            <v>0</v>
          </cell>
        </row>
        <row r="30">
          <cell r="A30" t="str">
            <v>فولاد مبارکه اصفهان</v>
          </cell>
          <cell r="C30">
            <v>307082773</v>
          </cell>
          <cell r="E30">
            <v>1300462761422</v>
          </cell>
          <cell r="G30">
            <v>1736904537548.7</v>
          </cell>
          <cell r="I30">
            <v>63434403</v>
          </cell>
          <cell r="K30">
            <v>352712195625</v>
          </cell>
          <cell r="M30">
            <v>0</v>
          </cell>
          <cell r="O30">
            <v>0</v>
          </cell>
        </row>
        <row r="31">
          <cell r="A31" t="str">
            <v>فولاد هرمزگان جنوب</v>
          </cell>
          <cell r="C31">
            <v>31800000</v>
          </cell>
          <cell r="E31">
            <v>102076784217</v>
          </cell>
          <cell r="G31">
            <v>104125942260</v>
          </cell>
          <cell r="I31">
            <v>0</v>
          </cell>
          <cell r="K31">
            <v>0</v>
          </cell>
          <cell r="M31">
            <v>0</v>
          </cell>
          <cell r="O31">
            <v>0</v>
          </cell>
        </row>
        <row r="32">
          <cell r="A32" t="str">
            <v>فولاد کاوه جنوب کیش</v>
          </cell>
          <cell r="C32">
            <v>47779525</v>
          </cell>
          <cell r="E32">
            <v>372586897495</v>
          </cell>
          <cell r="G32">
            <v>393260560921.34998</v>
          </cell>
          <cell r="I32">
            <v>0</v>
          </cell>
          <cell r="K32">
            <v>0</v>
          </cell>
          <cell r="M32">
            <v>-27297560</v>
          </cell>
          <cell r="O32">
            <v>207660004165</v>
          </cell>
        </row>
        <row r="33">
          <cell r="A33" t="str">
            <v>گروه‌صنعتی‌سپاهان‌</v>
          </cell>
          <cell r="C33">
            <v>131185784</v>
          </cell>
          <cell r="E33">
            <v>502938127721</v>
          </cell>
          <cell r="G33">
            <v>569740443688.73901</v>
          </cell>
          <cell r="I33">
            <v>416417</v>
          </cell>
          <cell r="K33">
            <v>1753649011</v>
          </cell>
          <cell r="M33">
            <v>0</v>
          </cell>
          <cell r="O33">
            <v>0</v>
          </cell>
        </row>
        <row r="34">
          <cell r="A34" t="str">
            <v>مجتمع جهان فولاد سیرجان</v>
          </cell>
          <cell r="C34">
            <v>62164559</v>
          </cell>
          <cell r="E34">
            <v>184321710163</v>
          </cell>
          <cell r="G34">
            <v>171665620689.83301</v>
          </cell>
          <cell r="I34">
            <v>24545757</v>
          </cell>
          <cell r="K34">
            <v>69772638934</v>
          </cell>
          <cell r="M34">
            <v>0</v>
          </cell>
          <cell r="O34">
            <v>0</v>
          </cell>
        </row>
        <row r="35">
          <cell r="A35" t="str">
            <v>مدیریت نیروگاهی ایرانیان مپنا</v>
          </cell>
          <cell r="C35">
            <v>8000000</v>
          </cell>
          <cell r="E35">
            <v>109987778296</v>
          </cell>
          <cell r="G35">
            <v>137894616000</v>
          </cell>
          <cell r="I35">
            <v>0</v>
          </cell>
          <cell r="K35">
            <v>0</v>
          </cell>
          <cell r="M35">
            <v>-4000000</v>
          </cell>
          <cell r="O35">
            <v>70149276608</v>
          </cell>
        </row>
        <row r="36">
          <cell r="A36" t="str">
            <v>ملی‌ صنایع‌ مس‌ ایران‌</v>
          </cell>
          <cell r="C36">
            <v>235259752</v>
          </cell>
          <cell r="E36">
            <v>1657623882674</v>
          </cell>
          <cell r="G36">
            <v>1927006041358.9399</v>
          </cell>
          <cell r="I36">
            <v>43878005</v>
          </cell>
          <cell r="K36">
            <v>356614985276</v>
          </cell>
          <cell r="M36">
            <v>0</v>
          </cell>
          <cell r="O36">
            <v>0</v>
          </cell>
        </row>
        <row r="37">
          <cell r="A37" t="str">
            <v>نساجی بابکان</v>
          </cell>
          <cell r="C37">
            <v>2250000</v>
          </cell>
          <cell r="E37">
            <v>12139712854</v>
          </cell>
          <cell r="G37">
            <v>20174244750</v>
          </cell>
          <cell r="I37">
            <v>0</v>
          </cell>
          <cell r="K37">
            <v>0</v>
          </cell>
          <cell r="M37">
            <v>-1575000</v>
          </cell>
          <cell r="O37">
            <v>17378419563</v>
          </cell>
        </row>
        <row r="38">
          <cell r="A38" t="str">
            <v>نوردوقطعات‌ فولادی‌</v>
          </cell>
          <cell r="C38">
            <v>2012019</v>
          </cell>
          <cell r="E38">
            <v>16982447215</v>
          </cell>
          <cell r="G38">
            <v>19740468696.196499</v>
          </cell>
          <cell r="I38">
            <v>0</v>
          </cell>
          <cell r="K38">
            <v>0</v>
          </cell>
          <cell r="M38">
            <v>0</v>
          </cell>
          <cell r="O38">
            <v>0</v>
          </cell>
        </row>
        <row r="39">
          <cell r="A39" t="str">
            <v>کانی کربن طبس</v>
          </cell>
          <cell r="C39">
            <v>750000</v>
          </cell>
          <cell r="E39">
            <v>10970702361</v>
          </cell>
          <cell r="G39">
            <v>12882888000</v>
          </cell>
          <cell r="I39">
            <v>0</v>
          </cell>
          <cell r="K39">
            <v>0</v>
          </cell>
          <cell r="M39">
            <v>0</v>
          </cell>
          <cell r="O39">
            <v>0</v>
          </cell>
        </row>
        <row r="40">
          <cell r="A40" t="str">
            <v>الکتریک‌ خودرو شرق‌</v>
          </cell>
          <cell r="C40">
            <v>11171507</v>
          </cell>
          <cell r="E40">
            <v>69553157024</v>
          </cell>
          <cell r="G40">
            <v>69406478333.4375</v>
          </cell>
          <cell r="I40">
            <v>0</v>
          </cell>
          <cell r="K40">
            <v>0</v>
          </cell>
          <cell r="M40">
            <v>0</v>
          </cell>
          <cell r="O40">
            <v>0</v>
          </cell>
        </row>
        <row r="41">
          <cell r="A41" t="str">
            <v>ایران خودرو دیزل</v>
          </cell>
          <cell r="C41">
            <v>321521488</v>
          </cell>
          <cell r="E41">
            <v>828434090980</v>
          </cell>
          <cell r="G41">
            <v>500506809439.26202</v>
          </cell>
          <cell r="I41">
            <v>0</v>
          </cell>
          <cell r="K41">
            <v>0</v>
          </cell>
          <cell r="M41">
            <v>-9645645</v>
          </cell>
          <cell r="O41">
            <v>14567319648</v>
          </cell>
        </row>
        <row r="42">
          <cell r="A42" t="str">
            <v>ایران‌ خودرو</v>
          </cell>
          <cell r="C42">
            <v>513007050</v>
          </cell>
          <cell r="E42">
            <v>1424753729008</v>
          </cell>
          <cell r="G42">
            <v>1800139942925.3201</v>
          </cell>
          <cell r="I42">
            <v>3200000</v>
          </cell>
          <cell r="K42">
            <v>11264844042</v>
          </cell>
          <cell r="M42">
            <v>-33349053</v>
          </cell>
          <cell r="O42">
            <v>112525245791</v>
          </cell>
        </row>
        <row r="43">
          <cell r="A43" t="str">
            <v>ایرکا پارت صنعت</v>
          </cell>
          <cell r="C43">
            <v>65433098</v>
          </cell>
          <cell r="E43">
            <v>135772442730</v>
          </cell>
          <cell r="G43">
            <v>119420363678.828</v>
          </cell>
          <cell r="I43">
            <v>0</v>
          </cell>
          <cell r="K43">
            <v>0</v>
          </cell>
          <cell r="M43">
            <v>-1962993</v>
          </cell>
          <cell r="O43">
            <v>3491910096</v>
          </cell>
        </row>
        <row r="44">
          <cell r="A44" t="str">
            <v>بهمن  دیزل</v>
          </cell>
          <cell r="C44">
            <v>96828734</v>
          </cell>
          <cell r="E44">
            <v>346778889614</v>
          </cell>
          <cell r="G44">
            <v>277592507146.30701</v>
          </cell>
          <cell r="I44">
            <v>63778944</v>
          </cell>
          <cell r="K44">
            <v>0</v>
          </cell>
          <cell r="M44">
            <v>-2904863</v>
          </cell>
          <cell r="O44">
            <v>8012390735</v>
          </cell>
        </row>
        <row r="45">
          <cell r="A45" t="str">
            <v>پارس خودرو</v>
          </cell>
          <cell r="C45">
            <v>314757100</v>
          </cell>
          <cell r="E45">
            <v>337148297623</v>
          </cell>
          <cell r="G45">
            <v>301933344921.07501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</row>
        <row r="46">
          <cell r="A46" t="str">
            <v>پارس فنر</v>
          </cell>
          <cell r="C46">
            <v>5834203</v>
          </cell>
          <cell r="E46">
            <v>61014846332</v>
          </cell>
          <cell r="G46">
            <v>58574843870.714996</v>
          </cell>
          <cell r="I46">
            <v>0</v>
          </cell>
          <cell r="K46">
            <v>0</v>
          </cell>
          <cell r="M46">
            <v>0</v>
          </cell>
          <cell r="O46">
            <v>0</v>
          </cell>
        </row>
        <row r="47">
          <cell r="A47" t="str">
            <v>تولیدمحورخودرو</v>
          </cell>
          <cell r="C47">
            <v>11410747</v>
          </cell>
          <cell r="E47">
            <v>56867039078</v>
          </cell>
          <cell r="G47">
            <v>58755978826.712997</v>
          </cell>
          <cell r="I47">
            <v>0</v>
          </cell>
          <cell r="K47">
            <v>0</v>
          </cell>
          <cell r="M47">
            <v>0</v>
          </cell>
          <cell r="O47">
            <v>0</v>
          </cell>
        </row>
        <row r="48">
          <cell r="A48" t="str">
            <v>تولیدی چدن سازان</v>
          </cell>
          <cell r="C48">
            <v>11142287</v>
          </cell>
          <cell r="E48">
            <v>16404427879</v>
          </cell>
          <cell r="G48">
            <v>25375093988.873798</v>
          </cell>
          <cell r="I48">
            <v>0</v>
          </cell>
          <cell r="K48">
            <v>0</v>
          </cell>
          <cell r="M48">
            <v>-7415119</v>
          </cell>
          <cell r="O48">
            <v>16345011690</v>
          </cell>
        </row>
        <row r="49">
          <cell r="A49" t="str">
            <v>چرخشگر</v>
          </cell>
          <cell r="C49">
            <v>4413885</v>
          </cell>
          <cell r="E49">
            <v>91313685057</v>
          </cell>
          <cell r="G49">
            <v>74765085427.619995</v>
          </cell>
          <cell r="I49">
            <v>0</v>
          </cell>
          <cell r="K49">
            <v>0</v>
          </cell>
          <cell r="M49">
            <v>0</v>
          </cell>
          <cell r="O49">
            <v>0</v>
          </cell>
        </row>
        <row r="50">
          <cell r="A50" t="str">
            <v>داروسازی‌ کوثر</v>
          </cell>
          <cell r="C50">
            <v>14312631</v>
          </cell>
          <cell r="E50">
            <v>234992312727</v>
          </cell>
          <cell r="G50">
            <v>233330521867.01999</v>
          </cell>
          <cell r="I50">
            <v>704932</v>
          </cell>
          <cell r="K50">
            <v>9616778220</v>
          </cell>
          <cell r="M50">
            <v>0</v>
          </cell>
          <cell r="O50">
            <v>0</v>
          </cell>
        </row>
        <row r="51">
          <cell r="A51" t="str">
            <v>رادیاتور ایران‌</v>
          </cell>
          <cell r="C51">
            <v>62264781</v>
          </cell>
          <cell r="E51">
            <v>248370127841</v>
          </cell>
          <cell r="G51">
            <v>243368409434.59299</v>
          </cell>
          <cell r="I51">
            <v>0</v>
          </cell>
          <cell r="K51">
            <v>0</v>
          </cell>
          <cell r="M51">
            <v>-3000000</v>
          </cell>
          <cell r="O51">
            <v>12131386247</v>
          </cell>
        </row>
        <row r="52">
          <cell r="A52" t="str">
            <v>ریخته‌گری‌ تراکتورسازی‌ ایران‌</v>
          </cell>
          <cell r="C52">
            <v>18190914</v>
          </cell>
          <cell r="E52">
            <v>80856270497</v>
          </cell>
          <cell r="G52">
            <v>118260714523.51801</v>
          </cell>
          <cell r="I52">
            <v>0</v>
          </cell>
          <cell r="K52">
            <v>0</v>
          </cell>
          <cell r="M52">
            <v>-545728</v>
          </cell>
          <cell r="O52">
            <v>3472083585</v>
          </cell>
        </row>
        <row r="53">
          <cell r="A53" t="str">
            <v>رینگ‌سازی‌مشهد</v>
          </cell>
          <cell r="C53">
            <v>3401856</v>
          </cell>
          <cell r="E53">
            <v>56642557544</v>
          </cell>
          <cell r="G53">
            <v>52820825625.216003</v>
          </cell>
          <cell r="I53">
            <v>0</v>
          </cell>
          <cell r="K53">
            <v>0</v>
          </cell>
          <cell r="M53">
            <v>0</v>
          </cell>
          <cell r="O53">
            <v>0</v>
          </cell>
        </row>
        <row r="54">
          <cell r="A54" t="str">
            <v>سایپا</v>
          </cell>
          <cell r="C54">
            <v>306648489</v>
          </cell>
          <cell r="E54">
            <v>757702301215</v>
          </cell>
          <cell r="G54">
            <v>877892919812.49597</v>
          </cell>
          <cell r="I54">
            <v>0</v>
          </cell>
          <cell r="K54">
            <v>0</v>
          </cell>
          <cell r="M54">
            <v>-9199455</v>
          </cell>
          <cell r="O54">
            <v>25696660560</v>
          </cell>
        </row>
        <row r="55">
          <cell r="A55" t="str">
            <v>سایپا دیزل</v>
          </cell>
          <cell r="C55">
            <v>5412018</v>
          </cell>
          <cell r="E55">
            <v>122509977953</v>
          </cell>
          <cell r="G55">
            <v>82257394176.440994</v>
          </cell>
          <cell r="I55">
            <v>0</v>
          </cell>
          <cell r="K55">
            <v>0</v>
          </cell>
          <cell r="M55">
            <v>0</v>
          </cell>
          <cell r="O55">
            <v>0</v>
          </cell>
        </row>
        <row r="56">
          <cell r="A56" t="str">
            <v>سرمایه‌گذاری‌ رنا(هلدینگ‌</v>
          </cell>
          <cell r="C56">
            <v>51340732</v>
          </cell>
          <cell r="E56">
            <v>301242011729</v>
          </cell>
          <cell r="G56">
            <v>366433128348.22803</v>
          </cell>
          <cell r="I56">
            <v>0</v>
          </cell>
          <cell r="K56">
            <v>0</v>
          </cell>
          <cell r="M56">
            <v>-1083761</v>
          </cell>
          <cell r="O56">
            <v>7548281313</v>
          </cell>
        </row>
        <row r="57">
          <cell r="A57" t="str">
            <v>سرمایه‌گذاری‌ سایپا</v>
          </cell>
          <cell r="C57">
            <v>54034878</v>
          </cell>
          <cell r="E57">
            <v>240205014863</v>
          </cell>
          <cell r="G57">
            <v>303480543188.83502</v>
          </cell>
          <cell r="I57">
            <v>0</v>
          </cell>
          <cell r="K57">
            <v>0</v>
          </cell>
          <cell r="M57">
            <v>-3472898</v>
          </cell>
          <cell r="O57">
            <v>19104657373</v>
          </cell>
        </row>
        <row r="58">
          <cell r="A58" t="str">
            <v>سیمان‌ تهران‌</v>
          </cell>
          <cell r="C58">
            <v>149952178</v>
          </cell>
          <cell r="E58">
            <v>933135498338</v>
          </cell>
          <cell r="G58">
            <v>1287878076353.3799</v>
          </cell>
          <cell r="I58">
            <v>12122400</v>
          </cell>
          <cell r="K58">
            <v>111030684443</v>
          </cell>
          <cell r="M58">
            <v>-311144</v>
          </cell>
          <cell r="O58">
            <v>2675381807</v>
          </cell>
        </row>
        <row r="59">
          <cell r="A59" t="str">
            <v>صنایع‌ریخته‌گری‌ایران‌</v>
          </cell>
          <cell r="C59">
            <v>62100967</v>
          </cell>
          <cell r="E59">
            <v>107325175712</v>
          </cell>
          <cell r="G59">
            <v>109202963789.793</v>
          </cell>
          <cell r="I59">
            <v>0</v>
          </cell>
          <cell r="K59">
            <v>0</v>
          </cell>
          <cell r="M59">
            <v>-145326</v>
          </cell>
          <cell r="O59">
            <v>252666228</v>
          </cell>
        </row>
        <row r="60">
          <cell r="A60" t="str">
            <v>فنرسازی‌خاور</v>
          </cell>
          <cell r="C60">
            <v>28742602</v>
          </cell>
          <cell r="E60">
            <v>128365211648</v>
          </cell>
          <cell r="G60">
            <v>114286334072.39999</v>
          </cell>
          <cell r="I60">
            <v>0</v>
          </cell>
          <cell r="K60">
            <v>0</v>
          </cell>
          <cell r="M60">
            <v>-862279</v>
          </cell>
          <cell r="O60">
            <v>3320383691</v>
          </cell>
        </row>
        <row r="61">
          <cell r="A61" t="str">
            <v>فنرسازی‌زر</v>
          </cell>
          <cell r="C61">
            <v>36783404</v>
          </cell>
          <cell r="E61">
            <v>146587029399</v>
          </cell>
          <cell r="G61">
            <v>147793881780.14001</v>
          </cell>
          <cell r="I61">
            <v>0</v>
          </cell>
          <cell r="K61">
            <v>0</v>
          </cell>
          <cell r="M61">
            <v>0</v>
          </cell>
          <cell r="O61">
            <v>0</v>
          </cell>
        </row>
        <row r="62">
          <cell r="A62" t="str">
            <v>قطعات‌ اتومبیل‌ ایران‌</v>
          </cell>
          <cell r="C62">
            <v>14447345</v>
          </cell>
          <cell r="E62">
            <v>72559969248</v>
          </cell>
          <cell r="G62">
            <v>81285429462.434998</v>
          </cell>
          <cell r="I62">
            <v>0</v>
          </cell>
          <cell r="K62">
            <v>0</v>
          </cell>
          <cell r="M62">
            <v>0</v>
          </cell>
          <cell r="O62">
            <v>0</v>
          </cell>
        </row>
        <row r="63">
          <cell r="A63" t="str">
            <v>گروه‌بهمن‌</v>
          </cell>
          <cell r="C63">
            <v>188654235</v>
          </cell>
          <cell r="E63">
            <v>354283618076</v>
          </cell>
          <cell r="G63">
            <v>391941341410.65698</v>
          </cell>
          <cell r="I63">
            <v>0</v>
          </cell>
          <cell r="K63">
            <v>0</v>
          </cell>
          <cell r="M63">
            <v>-10602781</v>
          </cell>
          <cell r="O63">
            <v>21484820074</v>
          </cell>
        </row>
        <row r="64">
          <cell r="A64" t="str">
            <v>گسترش‌سرمایه‌گذاری‌ایران‌خودرو</v>
          </cell>
          <cell r="C64">
            <v>78041297</v>
          </cell>
          <cell r="E64">
            <v>341404716469</v>
          </cell>
          <cell r="G64">
            <v>377799752747.479</v>
          </cell>
          <cell r="I64">
            <v>0</v>
          </cell>
          <cell r="K64">
            <v>0</v>
          </cell>
          <cell r="M64">
            <v>-2341239</v>
          </cell>
          <cell r="O64">
            <v>11120691644</v>
          </cell>
        </row>
        <row r="65">
          <cell r="A65" t="str">
            <v>لنت‌ ترمزایران‌</v>
          </cell>
          <cell r="C65">
            <v>3583996</v>
          </cell>
          <cell r="E65">
            <v>57501429623</v>
          </cell>
          <cell r="G65">
            <v>49770516996.486</v>
          </cell>
          <cell r="I65">
            <v>0</v>
          </cell>
          <cell r="K65">
            <v>0</v>
          </cell>
          <cell r="M65">
            <v>0</v>
          </cell>
          <cell r="O65">
            <v>0</v>
          </cell>
        </row>
        <row r="66">
          <cell r="A66" t="str">
            <v>لیزینگ رایان‌ سایپا</v>
          </cell>
          <cell r="C66">
            <v>43120750</v>
          </cell>
          <cell r="E66">
            <v>32939274506</v>
          </cell>
          <cell r="G66">
            <v>38063393205.300003</v>
          </cell>
          <cell r="I66">
            <v>0</v>
          </cell>
          <cell r="K66">
            <v>0</v>
          </cell>
          <cell r="M66">
            <v>0</v>
          </cell>
          <cell r="O66">
            <v>0</v>
          </cell>
        </row>
        <row r="67">
          <cell r="A67" t="str">
            <v>موتورسازان‌تراکتورسازی‌ایران‌</v>
          </cell>
          <cell r="C67">
            <v>28480000</v>
          </cell>
          <cell r="E67">
            <v>133291703485</v>
          </cell>
          <cell r="G67">
            <v>183169219680</v>
          </cell>
          <cell r="I67">
            <v>0</v>
          </cell>
          <cell r="K67">
            <v>0</v>
          </cell>
          <cell r="M67">
            <v>0</v>
          </cell>
          <cell r="O67">
            <v>0</v>
          </cell>
        </row>
        <row r="68">
          <cell r="A68" t="str">
            <v>بین المللی ساروج بوشهر</v>
          </cell>
          <cell r="C68">
            <v>1500000</v>
          </cell>
          <cell r="E68">
            <v>54131406722</v>
          </cell>
          <cell r="G68">
            <v>65159977500</v>
          </cell>
          <cell r="I68">
            <v>0</v>
          </cell>
          <cell r="K68">
            <v>0</v>
          </cell>
          <cell r="M68">
            <v>0</v>
          </cell>
          <cell r="O68">
            <v>0</v>
          </cell>
        </row>
        <row r="69">
          <cell r="A69" t="str">
            <v>توسعه سرمایه و صنعت غدیر</v>
          </cell>
          <cell r="C69">
            <v>22000000</v>
          </cell>
          <cell r="E69">
            <v>194473385510</v>
          </cell>
          <cell r="G69">
            <v>243403083000</v>
          </cell>
          <cell r="I69">
            <v>4750000</v>
          </cell>
          <cell r="K69">
            <v>54278740381</v>
          </cell>
          <cell r="M69">
            <v>0</v>
          </cell>
          <cell r="O69">
            <v>0</v>
          </cell>
        </row>
        <row r="70">
          <cell r="A70" t="str">
            <v>سرمایه گذاری توسعه صنایع سیمان</v>
          </cell>
          <cell r="C70">
            <v>13102698</v>
          </cell>
          <cell r="E70">
            <v>292274981281</v>
          </cell>
          <cell r="G70">
            <v>374070445114.96802</v>
          </cell>
          <cell r="I70">
            <v>0</v>
          </cell>
          <cell r="K70">
            <v>0</v>
          </cell>
          <cell r="M70">
            <v>0</v>
          </cell>
          <cell r="O70">
            <v>0</v>
          </cell>
        </row>
        <row r="71">
          <cell r="A71" t="str">
            <v>سرمایه گذاری سیمان تامین</v>
          </cell>
          <cell r="C71">
            <v>148957073</v>
          </cell>
          <cell r="E71">
            <v>1628528323638</v>
          </cell>
          <cell r="G71">
            <v>2209216013961.5</v>
          </cell>
          <cell r="I71">
            <v>0</v>
          </cell>
          <cell r="K71">
            <v>0</v>
          </cell>
          <cell r="M71">
            <v>-8598231</v>
          </cell>
          <cell r="O71">
            <v>129383991456</v>
          </cell>
        </row>
        <row r="72">
          <cell r="A72" t="str">
            <v>سیمان آبیک</v>
          </cell>
          <cell r="C72">
            <v>14994726</v>
          </cell>
          <cell r="E72">
            <v>451507477181</v>
          </cell>
          <cell r="G72">
            <v>688485385896.05701</v>
          </cell>
          <cell r="I72">
            <v>0</v>
          </cell>
          <cell r="K72">
            <v>0</v>
          </cell>
          <cell r="M72">
            <v>-300000</v>
          </cell>
          <cell r="O72">
            <v>16196056697</v>
          </cell>
        </row>
        <row r="73">
          <cell r="A73" t="str">
            <v>سیمان آرتا اردبیل</v>
          </cell>
          <cell r="C73">
            <v>10000000</v>
          </cell>
          <cell r="E73">
            <v>239206837965</v>
          </cell>
          <cell r="G73">
            <v>509649435000</v>
          </cell>
          <cell r="I73">
            <v>0</v>
          </cell>
          <cell r="K73">
            <v>0</v>
          </cell>
          <cell r="M73">
            <v>-500000</v>
          </cell>
          <cell r="O73">
            <v>31171726419</v>
          </cell>
        </row>
        <row r="74">
          <cell r="A74" t="str">
            <v>سیمان اردستان</v>
          </cell>
          <cell r="C74">
            <v>5300000</v>
          </cell>
          <cell r="E74">
            <v>84151841479</v>
          </cell>
          <cell r="G74">
            <v>110585080350</v>
          </cell>
          <cell r="I74">
            <v>0</v>
          </cell>
          <cell r="K74">
            <v>0</v>
          </cell>
          <cell r="M74">
            <v>0</v>
          </cell>
          <cell r="O74">
            <v>0</v>
          </cell>
        </row>
        <row r="75">
          <cell r="A75" t="str">
            <v>سیمان خوزستان</v>
          </cell>
          <cell r="C75">
            <v>2826019</v>
          </cell>
          <cell r="E75">
            <v>149262746278</v>
          </cell>
          <cell r="G75">
            <v>181193670058.27499</v>
          </cell>
          <cell r="I75">
            <v>0</v>
          </cell>
          <cell r="K75">
            <v>0</v>
          </cell>
          <cell r="M75">
            <v>0</v>
          </cell>
          <cell r="O75">
            <v>0</v>
          </cell>
        </row>
        <row r="76">
          <cell r="A76" t="str">
            <v>سیمان ساوه</v>
          </cell>
          <cell r="C76">
            <v>32000000</v>
          </cell>
          <cell r="E76">
            <v>188675266679</v>
          </cell>
          <cell r="G76">
            <v>284377824000</v>
          </cell>
          <cell r="I76">
            <v>0</v>
          </cell>
          <cell r="K76">
            <v>0</v>
          </cell>
          <cell r="M76">
            <v>-2000000</v>
          </cell>
          <cell r="O76">
            <v>15831382018</v>
          </cell>
        </row>
        <row r="77">
          <cell r="A77" t="str">
            <v>سیمان فارس نو</v>
          </cell>
          <cell r="C77">
            <v>1600000</v>
          </cell>
          <cell r="E77">
            <v>51501047961</v>
          </cell>
          <cell r="G77">
            <v>52660792800</v>
          </cell>
          <cell r="I77">
            <v>0</v>
          </cell>
          <cell r="K77">
            <v>0</v>
          </cell>
          <cell r="M77">
            <v>0</v>
          </cell>
          <cell r="O77">
            <v>0</v>
          </cell>
        </row>
        <row r="78">
          <cell r="A78" t="str">
            <v>سیمان فارس و خوزستان</v>
          </cell>
          <cell r="C78">
            <v>26700586</v>
          </cell>
          <cell r="E78">
            <v>987195813101</v>
          </cell>
          <cell r="G78">
            <v>1480762420067.01</v>
          </cell>
          <cell r="I78">
            <v>0</v>
          </cell>
          <cell r="K78">
            <v>0</v>
          </cell>
          <cell r="M78">
            <v>0</v>
          </cell>
          <cell r="O78">
            <v>0</v>
          </cell>
        </row>
        <row r="79">
          <cell r="A79" t="str">
            <v>سیمان ممتازان کرمان</v>
          </cell>
          <cell r="C79">
            <v>1440000</v>
          </cell>
          <cell r="E79">
            <v>67062304532</v>
          </cell>
          <cell r="G79">
            <v>73790319600</v>
          </cell>
          <cell r="I79">
            <v>0</v>
          </cell>
          <cell r="K79">
            <v>0</v>
          </cell>
          <cell r="M79">
            <v>0</v>
          </cell>
          <cell r="O79">
            <v>0</v>
          </cell>
        </row>
        <row r="80">
          <cell r="A80" t="str">
            <v>سیمان‌ ایلام‌</v>
          </cell>
          <cell r="C80">
            <v>1000000</v>
          </cell>
          <cell r="E80">
            <v>18717353600</v>
          </cell>
          <cell r="G80">
            <v>13161222000</v>
          </cell>
          <cell r="I80">
            <v>0</v>
          </cell>
          <cell r="K80">
            <v>0</v>
          </cell>
          <cell r="M80">
            <v>0</v>
          </cell>
          <cell r="O80">
            <v>0</v>
          </cell>
        </row>
        <row r="81">
          <cell r="A81" t="str">
            <v>سیمان‌ بهبهان‌</v>
          </cell>
          <cell r="C81">
            <v>30564503</v>
          </cell>
          <cell r="E81">
            <v>88752577328</v>
          </cell>
          <cell r="G81">
            <v>115119838900.89101</v>
          </cell>
          <cell r="I81">
            <v>0</v>
          </cell>
          <cell r="K81">
            <v>0</v>
          </cell>
          <cell r="M81">
            <v>0</v>
          </cell>
          <cell r="O81">
            <v>0</v>
          </cell>
        </row>
        <row r="82">
          <cell r="A82" t="str">
            <v>سیمان‌ خزر</v>
          </cell>
          <cell r="C82">
            <v>4800000</v>
          </cell>
          <cell r="E82">
            <v>167085793603</v>
          </cell>
          <cell r="G82">
            <v>274214656800</v>
          </cell>
          <cell r="I82">
            <v>0</v>
          </cell>
          <cell r="K82">
            <v>0</v>
          </cell>
          <cell r="M82">
            <v>-221949</v>
          </cell>
          <cell r="O82">
            <v>12967616258</v>
          </cell>
        </row>
        <row r="83">
          <cell r="A83" t="str">
            <v>سیمان‌ داراب‌</v>
          </cell>
          <cell r="C83">
            <v>2000000</v>
          </cell>
          <cell r="E83">
            <v>51647884800</v>
          </cell>
          <cell r="G83">
            <v>73917558000</v>
          </cell>
          <cell r="I83">
            <v>1000000</v>
          </cell>
          <cell r="K83">
            <v>40347407457</v>
          </cell>
          <cell r="M83">
            <v>0</v>
          </cell>
          <cell r="O83">
            <v>0</v>
          </cell>
        </row>
        <row r="84">
          <cell r="A84" t="str">
            <v>سیمان‌ سفید نی‌ریز</v>
          </cell>
          <cell r="C84">
            <v>28000000</v>
          </cell>
          <cell r="E84">
            <v>87624816780</v>
          </cell>
          <cell r="G84">
            <v>94661393400</v>
          </cell>
          <cell r="I84">
            <v>2000000</v>
          </cell>
          <cell r="K84">
            <v>7020558742</v>
          </cell>
          <cell r="M84">
            <v>0</v>
          </cell>
          <cell r="O84">
            <v>0</v>
          </cell>
        </row>
        <row r="85">
          <cell r="A85" t="str">
            <v>سیمان‌ شرق‌</v>
          </cell>
          <cell r="C85">
            <v>27996958</v>
          </cell>
          <cell r="E85">
            <v>225403115649</v>
          </cell>
          <cell r="G85">
            <v>294167075375.94299</v>
          </cell>
          <cell r="I85">
            <v>12620524</v>
          </cell>
          <cell r="K85">
            <v>148897715019</v>
          </cell>
          <cell r="M85">
            <v>0</v>
          </cell>
          <cell r="O85">
            <v>0</v>
          </cell>
        </row>
        <row r="86">
          <cell r="A86" t="str">
            <v>سیمان‌ شمال‌</v>
          </cell>
          <cell r="C86">
            <v>11096790</v>
          </cell>
          <cell r="E86">
            <v>184858144864</v>
          </cell>
          <cell r="G86">
            <v>309633548272.96503</v>
          </cell>
          <cell r="I86">
            <v>0</v>
          </cell>
          <cell r="K86">
            <v>0</v>
          </cell>
          <cell r="M86">
            <v>0</v>
          </cell>
          <cell r="O86">
            <v>0</v>
          </cell>
        </row>
        <row r="87">
          <cell r="A87" t="str">
            <v>سیمان‌ صوفیان‌</v>
          </cell>
          <cell r="C87">
            <v>8200000</v>
          </cell>
          <cell r="E87">
            <v>288127835716</v>
          </cell>
          <cell r="G87">
            <v>643130469000</v>
          </cell>
          <cell r="I87">
            <v>0</v>
          </cell>
          <cell r="K87">
            <v>0</v>
          </cell>
          <cell r="M87">
            <v>0</v>
          </cell>
          <cell r="O87">
            <v>0</v>
          </cell>
        </row>
        <row r="88">
          <cell r="A88" t="str">
            <v>سیمان‌ کرمان‌</v>
          </cell>
          <cell r="C88">
            <v>11705327</v>
          </cell>
          <cell r="E88">
            <v>337675882052</v>
          </cell>
          <cell r="G88">
            <v>507315661269.65997</v>
          </cell>
          <cell r="I88">
            <v>0</v>
          </cell>
          <cell r="K88">
            <v>0</v>
          </cell>
          <cell r="M88">
            <v>0</v>
          </cell>
          <cell r="O88">
            <v>0</v>
          </cell>
        </row>
        <row r="89">
          <cell r="A89" t="str">
            <v>سیمان‌ارومیه‌</v>
          </cell>
          <cell r="C89">
            <v>9000000</v>
          </cell>
          <cell r="E89">
            <v>420080097750</v>
          </cell>
          <cell r="G89">
            <v>862885102500</v>
          </cell>
          <cell r="I89">
            <v>0</v>
          </cell>
          <cell r="K89">
            <v>0</v>
          </cell>
          <cell r="M89">
            <v>-62919</v>
          </cell>
          <cell r="O89">
            <v>6226318143</v>
          </cell>
        </row>
        <row r="90">
          <cell r="A90" t="str">
            <v>سیمان‌خاش‌</v>
          </cell>
          <cell r="C90">
            <v>31927959</v>
          </cell>
          <cell r="E90">
            <v>112190116969</v>
          </cell>
          <cell r="G90">
            <v>171067753400.89099</v>
          </cell>
          <cell r="I90">
            <v>0</v>
          </cell>
          <cell r="K90">
            <v>0</v>
          </cell>
          <cell r="M90">
            <v>0</v>
          </cell>
          <cell r="O90">
            <v>0</v>
          </cell>
        </row>
        <row r="91">
          <cell r="A91" t="str">
            <v>سیمان‌سپاهان‌</v>
          </cell>
          <cell r="C91">
            <v>6200000</v>
          </cell>
          <cell r="E91">
            <v>60173023911</v>
          </cell>
          <cell r="G91">
            <v>66191801400</v>
          </cell>
          <cell r="I91">
            <v>0</v>
          </cell>
          <cell r="K91">
            <v>0</v>
          </cell>
          <cell r="M91">
            <v>0</v>
          </cell>
          <cell r="O91">
            <v>0</v>
          </cell>
        </row>
        <row r="92">
          <cell r="A92" t="str">
            <v>سیمان‌شاهرود</v>
          </cell>
          <cell r="C92">
            <v>52791114</v>
          </cell>
          <cell r="E92">
            <v>191816327242</v>
          </cell>
          <cell r="G92">
            <v>320634511986.08698</v>
          </cell>
          <cell r="I92">
            <v>0</v>
          </cell>
          <cell r="K92">
            <v>0</v>
          </cell>
          <cell r="M92">
            <v>-2121812</v>
          </cell>
          <cell r="O92">
            <v>11784413668</v>
          </cell>
        </row>
        <row r="93">
          <cell r="A93" t="str">
            <v>سیمان‌غرب‌</v>
          </cell>
          <cell r="C93">
            <v>30000000</v>
          </cell>
          <cell r="E93">
            <v>108818312649</v>
          </cell>
          <cell r="G93">
            <v>138550689000</v>
          </cell>
          <cell r="I93">
            <v>0</v>
          </cell>
          <cell r="K93">
            <v>0</v>
          </cell>
          <cell r="M93">
            <v>0</v>
          </cell>
          <cell r="O93">
            <v>0</v>
          </cell>
        </row>
        <row r="94">
          <cell r="A94" t="str">
            <v>سیمان‌فارس‌</v>
          </cell>
          <cell r="C94">
            <v>374000</v>
          </cell>
          <cell r="E94">
            <v>93545458342</v>
          </cell>
          <cell r="G94">
            <v>68778319500</v>
          </cell>
          <cell r="I94">
            <v>0</v>
          </cell>
          <cell r="K94">
            <v>0</v>
          </cell>
          <cell r="M94">
            <v>0</v>
          </cell>
          <cell r="O94">
            <v>0</v>
          </cell>
        </row>
        <row r="95">
          <cell r="A95" t="str">
            <v>سیمان‌مازندران‌</v>
          </cell>
          <cell r="C95">
            <v>19500000</v>
          </cell>
          <cell r="E95">
            <v>444275396688</v>
          </cell>
          <cell r="G95">
            <v>831960207000</v>
          </cell>
          <cell r="I95">
            <v>0</v>
          </cell>
          <cell r="K95">
            <v>0</v>
          </cell>
          <cell r="M95">
            <v>0</v>
          </cell>
          <cell r="O95">
            <v>0</v>
          </cell>
        </row>
        <row r="96">
          <cell r="A96" t="str">
            <v>سیمان‌هرمزگان‌</v>
          </cell>
          <cell r="C96">
            <v>5405699</v>
          </cell>
          <cell r="E96">
            <v>260868175318</v>
          </cell>
          <cell r="G96">
            <v>322197164053.362</v>
          </cell>
          <cell r="I96">
            <v>0</v>
          </cell>
          <cell r="K96">
            <v>0</v>
          </cell>
          <cell r="M96">
            <v>0</v>
          </cell>
          <cell r="O96">
            <v>0</v>
          </cell>
        </row>
        <row r="97">
          <cell r="A97" t="str">
            <v>سیمان‌هگمتان‌</v>
          </cell>
          <cell r="C97">
            <v>7003602</v>
          </cell>
          <cell r="E97">
            <v>511718242581</v>
          </cell>
          <cell r="G97">
            <v>679902139280.646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</row>
        <row r="98">
          <cell r="A98" t="str">
            <v>شرکت سیمان لارستان</v>
          </cell>
          <cell r="C98">
            <v>4299952</v>
          </cell>
          <cell r="E98">
            <v>9821728784</v>
          </cell>
          <cell r="G98">
            <v>11139001146.2736</v>
          </cell>
          <cell r="I98">
            <v>6700048</v>
          </cell>
          <cell r="K98">
            <v>18182325553</v>
          </cell>
          <cell r="M98">
            <v>0</v>
          </cell>
          <cell r="O98">
            <v>0</v>
          </cell>
        </row>
        <row r="99">
          <cell r="A99" t="str">
            <v>آریان کیمیا تک</v>
          </cell>
          <cell r="C99">
            <v>9238256</v>
          </cell>
          <cell r="E99">
            <v>83039172280</v>
          </cell>
          <cell r="G99">
            <v>112403449732.032</v>
          </cell>
          <cell r="I99">
            <v>0</v>
          </cell>
          <cell r="K99">
            <v>0</v>
          </cell>
          <cell r="M99">
            <v>0</v>
          </cell>
          <cell r="O99">
            <v>0</v>
          </cell>
        </row>
        <row r="100">
          <cell r="A100" t="str">
            <v>پتروشیمی پارس</v>
          </cell>
          <cell r="C100">
            <v>124294744</v>
          </cell>
          <cell r="E100">
            <v>288247078436</v>
          </cell>
          <cell r="G100">
            <v>404952136120.41302</v>
          </cell>
          <cell r="I100">
            <v>62000001</v>
          </cell>
          <cell r="K100">
            <v>197534744515</v>
          </cell>
          <cell r="M100">
            <v>0</v>
          </cell>
          <cell r="O100">
            <v>0</v>
          </cell>
        </row>
        <row r="101">
          <cell r="A101" t="str">
            <v>پتروشیمی پردیس</v>
          </cell>
          <cell r="C101">
            <v>3298060</v>
          </cell>
          <cell r="E101">
            <v>662256070216</v>
          </cell>
          <cell r="G101">
            <v>787972223110.05005</v>
          </cell>
          <cell r="I101">
            <v>1300000</v>
          </cell>
          <cell r="K101">
            <v>296173093491</v>
          </cell>
          <cell r="M101">
            <v>0</v>
          </cell>
          <cell r="O101">
            <v>0</v>
          </cell>
        </row>
        <row r="102">
          <cell r="A102" t="str">
            <v>پتروشیمی تندگویان</v>
          </cell>
          <cell r="C102">
            <v>5299050</v>
          </cell>
          <cell r="E102">
            <v>58515368746</v>
          </cell>
          <cell r="G102">
            <v>59312282547.150002</v>
          </cell>
          <cell r="I102">
            <v>0</v>
          </cell>
          <cell r="K102">
            <v>0</v>
          </cell>
          <cell r="M102">
            <v>0</v>
          </cell>
          <cell r="O102">
            <v>0</v>
          </cell>
        </row>
        <row r="103">
          <cell r="A103" t="str">
            <v>پتروشیمی جم</v>
          </cell>
          <cell r="C103">
            <v>8177604</v>
          </cell>
          <cell r="E103">
            <v>391616238843</v>
          </cell>
          <cell r="G103">
            <v>479567243379.51898</v>
          </cell>
          <cell r="I103">
            <v>3200000</v>
          </cell>
          <cell r="K103">
            <v>202011292590</v>
          </cell>
          <cell r="M103">
            <v>-1121075</v>
          </cell>
          <cell r="O103">
            <v>74172418846</v>
          </cell>
        </row>
        <row r="104">
          <cell r="A104" t="str">
            <v>پتروشیمی زاگرس</v>
          </cell>
          <cell r="C104">
            <v>523161</v>
          </cell>
          <cell r="E104">
            <v>61032590528</v>
          </cell>
          <cell r="G104">
            <v>83279217354.406906</v>
          </cell>
          <cell r="I104">
            <v>0</v>
          </cell>
          <cell r="K104">
            <v>0</v>
          </cell>
          <cell r="M104">
            <v>0</v>
          </cell>
          <cell r="O104">
            <v>0</v>
          </cell>
        </row>
        <row r="105">
          <cell r="A105" t="str">
            <v>پتروشیمی شازند</v>
          </cell>
          <cell r="C105">
            <v>2400000</v>
          </cell>
          <cell r="E105">
            <v>59254937258</v>
          </cell>
          <cell r="G105">
            <v>68279306400</v>
          </cell>
          <cell r="I105">
            <v>0</v>
          </cell>
          <cell r="K105">
            <v>0</v>
          </cell>
          <cell r="M105">
            <v>0</v>
          </cell>
          <cell r="O105">
            <v>0</v>
          </cell>
        </row>
        <row r="106">
          <cell r="A106" t="str">
            <v>پتروشیمی غدیر</v>
          </cell>
          <cell r="C106">
            <v>454401</v>
          </cell>
          <cell r="E106">
            <v>23015329426</v>
          </cell>
          <cell r="G106">
            <v>33213755199.4105</v>
          </cell>
          <cell r="I106">
            <v>683261</v>
          </cell>
          <cell r="K106">
            <v>44655397618</v>
          </cell>
          <cell r="M106">
            <v>0</v>
          </cell>
          <cell r="O106">
            <v>0</v>
          </cell>
        </row>
        <row r="107">
          <cell r="A107" t="str">
            <v>پتروشیمی نوری</v>
          </cell>
          <cell r="C107">
            <v>620118</v>
          </cell>
          <cell r="E107">
            <v>115084469392</v>
          </cell>
          <cell r="G107">
            <v>154623641388.64001</v>
          </cell>
          <cell r="I107">
            <v>100000</v>
          </cell>
          <cell r="K107">
            <v>25178844220</v>
          </cell>
          <cell r="M107">
            <v>0</v>
          </cell>
          <cell r="O107">
            <v>0</v>
          </cell>
        </row>
        <row r="108">
          <cell r="A108" t="str">
            <v>پتروشیمی‌ خارک‌</v>
          </cell>
          <cell r="C108">
            <v>4462160</v>
          </cell>
          <cell r="E108">
            <v>254302425288</v>
          </cell>
          <cell r="G108">
            <v>403285674656.15997</v>
          </cell>
          <cell r="I108">
            <v>0</v>
          </cell>
          <cell r="K108">
            <v>0</v>
          </cell>
          <cell r="M108">
            <v>0</v>
          </cell>
          <cell r="O108">
            <v>0</v>
          </cell>
        </row>
        <row r="109">
          <cell r="A109" t="str">
            <v>پتروشیمی‌شیراز</v>
          </cell>
          <cell r="C109">
            <v>8611737</v>
          </cell>
          <cell r="E109">
            <v>260404338863</v>
          </cell>
          <cell r="G109">
            <v>331719265137.93799</v>
          </cell>
          <cell r="I109">
            <v>1288674</v>
          </cell>
          <cell r="K109">
            <v>46658445974</v>
          </cell>
          <cell r="M109">
            <v>0</v>
          </cell>
          <cell r="O109">
            <v>0</v>
          </cell>
        </row>
        <row r="110">
          <cell r="A110" t="str">
            <v>پدیده شیمی قرن</v>
          </cell>
          <cell r="C110">
            <v>9624346</v>
          </cell>
          <cell r="E110">
            <v>96984391194</v>
          </cell>
          <cell r="G110">
            <v>133078098675.483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</row>
        <row r="111">
          <cell r="A111" t="str">
            <v>پلیمر آریا ساسول</v>
          </cell>
          <cell r="C111">
            <v>4165775</v>
          </cell>
          <cell r="E111">
            <v>319078492337</v>
          </cell>
          <cell r="G111">
            <v>420972905015.32501</v>
          </cell>
          <cell r="I111">
            <v>1600000</v>
          </cell>
          <cell r="K111">
            <v>163057922004</v>
          </cell>
          <cell r="M111">
            <v>0</v>
          </cell>
          <cell r="O111">
            <v>0</v>
          </cell>
        </row>
        <row r="112">
          <cell r="A112" t="str">
            <v>تولید ژلاتین کپسول ایران</v>
          </cell>
          <cell r="C112">
            <v>2999819</v>
          </cell>
          <cell r="E112">
            <v>346029162887</v>
          </cell>
          <cell r="G112">
            <v>420905076361.49298</v>
          </cell>
          <cell r="I112">
            <v>138747</v>
          </cell>
          <cell r="K112">
            <v>19999355741</v>
          </cell>
          <cell r="M112">
            <v>-78554</v>
          </cell>
          <cell r="O112">
            <v>10103330045</v>
          </cell>
        </row>
        <row r="113">
          <cell r="A113" t="str">
            <v>تولیدات پتروشیمی قائد بصیر</v>
          </cell>
          <cell r="C113">
            <v>6378448</v>
          </cell>
          <cell r="E113">
            <v>107108571220</v>
          </cell>
          <cell r="G113">
            <v>123956701382.52</v>
          </cell>
          <cell r="I113">
            <v>2834866</v>
          </cell>
          <cell r="K113">
            <v>0</v>
          </cell>
          <cell r="M113">
            <v>0</v>
          </cell>
          <cell r="O113">
            <v>0</v>
          </cell>
        </row>
        <row r="114">
          <cell r="A114" t="str">
            <v>داروسازی شهید قاضی</v>
          </cell>
          <cell r="C114">
            <v>4057499</v>
          </cell>
          <cell r="E114">
            <v>111676958631</v>
          </cell>
          <cell r="G114">
            <v>139352480236.823</v>
          </cell>
          <cell r="I114">
            <v>5289974</v>
          </cell>
          <cell r="K114">
            <v>186932158995</v>
          </cell>
          <cell r="M114">
            <v>-630028</v>
          </cell>
          <cell r="O114">
            <v>20645965420</v>
          </cell>
        </row>
        <row r="115">
          <cell r="A115" t="str">
            <v>داروسازی کاسپین تامین</v>
          </cell>
          <cell r="C115">
            <v>12863119</v>
          </cell>
          <cell r="E115">
            <v>370972515665</v>
          </cell>
          <cell r="G115">
            <v>460956333082.297</v>
          </cell>
          <cell r="I115">
            <v>1127548</v>
          </cell>
          <cell r="K115">
            <v>41253079589</v>
          </cell>
          <cell r="M115">
            <v>-1715262</v>
          </cell>
          <cell r="O115">
            <v>67995747341</v>
          </cell>
        </row>
        <row r="116">
          <cell r="A116" t="str">
            <v>داروسازی‌ اکسیر</v>
          </cell>
          <cell r="C116">
            <v>10328166</v>
          </cell>
          <cell r="E116">
            <v>336218876321</v>
          </cell>
          <cell r="G116">
            <v>406048515456.46503</v>
          </cell>
          <cell r="I116">
            <v>1487957</v>
          </cell>
          <cell r="K116">
            <v>58336691166</v>
          </cell>
          <cell r="M116">
            <v>-239642</v>
          </cell>
          <cell r="O116">
            <v>8922030912</v>
          </cell>
        </row>
        <row r="117">
          <cell r="A117" t="str">
            <v>س. نفت و گاز و پتروشیمی تأمین</v>
          </cell>
          <cell r="C117">
            <v>11869642</v>
          </cell>
          <cell r="E117">
            <v>174265160934</v>
          </cell>
          <cell r="G117">
            <v>228193000966.134</v>
          </cell>
          <cell r="I117">
            <v>0</v>
          </cell>
          <cell r="K117">
            <v>0</v>
          </cell>
          <cell r="M117">
            <v>-1100000</v>
          </cell>
          <cell r="O117">
            <v>19452564525</v>
          </cell>
        </row>
        <row r="118">
          <cell r="A118" t="str">
            <v>سرمایه‌گذاری‌صندوق‌بازنشستگی‌</v>
          </cell>
          <cell r="C118">
            <v>28751540</v>
          </cell>
          <cell r="E118">
            <v>579968764543</v>
          </cell>
          <cell r="G118">
            <v>666496521618.83997</v>
          </cell>
          <cell r="I118">
            <v>530896</v>
          </cell>
          <cell r="K118">
            <v>13128303828</v>
          </cell>
          <cell r="M118">
            <v>0</v>
          </cell>
          <cell r="O118">
            <v>0</v>
          </cell>
        </row>
        <row r="119">
          <cell r="A119" t="str">
            <v>سرمایه‌گذاری‌غدیر(هلدینگ‌</v>
          </cell>
          <cell r="C119">
            <v>29680754</v>
          </cell>
          <cell r="E119">
            <v>230767819729</v>
          </cell>
          <cell r="G119">
            <v>314809317991.17902</v>
          </cell>
          <cell r="I119">
            <v>0</v>
          </cell>
          <cell r="K119">
            <v>0</v>
          </cell>
          <cell r="M119">
            <v>-1400000</v>
          </cell>
          <cell r="O119">
            <v>14890370660</v>
          </cell>
        </row>
        <row r="120">
          <cell r="A120" t="str">
            <v>صنایع پتروشیمی خلیج فارس</v>
          </cell>
          <cell r="C120">
            <v>116143577</v>
          </cell>
          <cell r="E120">
            <v>882346937783</v>
          </cell>
          <cell r="G120">
            <v>1224951266025.78</v>
          </cell>
          <cell r="I120">
            <v>0</v>
          </cell>
          <cell r="K120">
            <v>0</v>
          </cell>
          <cell r="M120">
            <v>-12833870</v>
          </cell>
          <cell r="O120">
            <v>132148599593</v>
          </cell>
        </row>
        <row r="121">
          <cell r="A121" t="str">
            <v>صنایع پتروشیمی کرمانشاه</v>
          </cell>
          <cell r="C121">
            <v>3827395</v>
          </cell>
          <cell r="E121">
            <v>81848486986</v>
          </cell>
          <cell r="G121">
            <v>102953071313.235</v>
          </cell>
          <cell r="I121">
            <v>300000</v>
          </cell>
          <cell r="K121">
            <v>7498952548</v>
          </cell>
          <cell r="M121">
            <v>0</v>
          </cell>
          <cell r="O121">
            <v>0</v>
          </cell>
        </row>
        <row r="122">
          <cell r="A122" t="str">
            <v>فجر انرژی خلیج فارس</v>
          </cell>
          <cell r="C122">
            <v>6803348</v>
          </cell>
          <cell r="E122">
            <v>78258470143</v>
          </cell>
          <cell r="G122">
            <v>83994821546.147995</v>
          </cell>
          <cell r="I122">
            <v>0</v>
          </cell>
          <cell r="K122">
            <v>0</v>
          </cell>
          <cell r="M122">
            <v>0</v>
          </cell>
          <cell r="O122">
            <v>0</v>
          </cell>
        </row>
        <row r="123">
          <cell r="A123" t="str">
            <v>گروه صنعتی پاکشو</v>
          </cell>
          <cell r="C123">
            <v>21750000</v>
          </cell>
          <cell r="E123">
            <v>99728488974</v>
          </cell>
          <cell r="G123">
            <v>96600784950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</row>
        <row r="124">
          <cell r="A124" t="str">
            <v>گسترش سوخت سبززاگرس(سهامی عام)</v>
          </cell>
          <cell r="C124">
            <v>50754812</v>
          </cell>
          <cell r="E124">
            <v>75268787020</v>
          </cell>
          <cell r="G124">
            <v>71996175379.492203</v>
          </cell>
          <cell r="I124">
            <v>0</v>
          </cell>
          <cell r="K124">
            <v>0</v>
          </cell>
          <cell r="M124">
            <v>0</v>
          </cell>
          <cell r="O124">
            <v>0</v>
          </cell>
        </row>
        <row r="125">
          <cell r="A125" t="str">
            <v>گسترش نفت و گاز پارسیان</v>
          </cell>
          <cell r="C125">
            <v>11396430</v>
          </cell>
          <cell r="E125">
            <v>483222815305</v>
          </cell>
          <cell r="G125">
            <v>697050064989.495</v>
          </cell>
          <cell r="I125">
            <v>849883</v>
          </cell>
          <cell r="K125">
            <v>49032376775</v>
          </cell>
          <cell r="M125">
            <v>-299869</v>
          </cell>
          <cell r="O125">
            <v>16315396312</v>
          </cell>
        </row>
        <row r="126">
          <cell r="A126" t="str">
            <v>مبین انرژی خلیج فارس</v>
          </cell>
          <cell r="C126">
            <v>13800000</v>
          </cell>
          <cell r="E126">
            <v>115200806828</v>
          </cell>
          <cell r="G126">
            <v>126890482500</v>
          </cell>
          <cell r="I126">
            <v>0</v>
          </cell>
          <cell r="K126">
            <v>0</v>
          </cell>
          <cell r="M126">
            <v>0</v>
          </cell>
          <cell r="O126">
            <v>0</v>
          </cell>
        </row>
        <row r="127">
          <cell r="A127" t="str">
            <v>نفت ایرانول</v>
          </cell>
          <cell r="C127">
            <v>18000</v>
          </cell>
          <cell r="E127">
            <v>1428495891</v>
          </cell>
          <cell r="G127">
            <v>1730243430</v>
          </cell>
          <cell r="I127">
            <v>0</v>
          </cell>
          <cell r="K127">
            <v>0</v>
          </cell>
          <cell r="M127">
            <v>-18000</v>
          </cell>
          <cell r="O127">
            <v>1622486557</v>
          </cell>
        </row>
        <row r="128">
          <cell r="A128" t="str">
            <v>نفت سپاهان</v>
          </cell>
          <cell r="C128">
            <v>17030794</v>
          </cell>
          <cell r="E128">
            <v>106159593252</v>
          </cell>
          <cell r="G128">
            <v>120537760722.98399</v>
          </cell>
          <cell r="I128">
            <v>160738</v>
          </cell>
          <cell r="K128">
            <v>1015157960</v>
          </cell>
          <cell r="M128">
            <v>0</v>
          </cell>
          <cell r="O128">
            <v>0</v>
          </cell>
        </row>
        <row r="129">
          <cell r="A129" t="str">
            <v>نفت‌ بهران‌</v>
          </cell>
          <cell r="C129">
            <v>7209887</v>
          </cell>
          <cell r="E129">
            <v>110346717759</v>
          </cell>
          <cell r="G129">
            <v>120835420585.821</v>
          </cell>
          <cell r="I129">
            <v>0</v>
          </cell>
          <cell r="K129">
            <v>0</v>
          </cell>
          <cell r="M129">
            <v>0</v>
          </cell>
          <cell r="O129">
            <v>0</v>
          </cell>
        </row>
        <row r="130">
          <cell r="A130" t="str">
            <v>کربن‌ ایران‌</v>
          </cell>
          <cell r="C130">
            <v>26505845</v>
          </cell>
          <cell r="E130">
            <v>248853974389</v>
          </cell>
          <cell r="G130">
            <v>317758510780.33502</v>
          </cell>
          <cell r="I130">
            <v>2200000</v>
          </cell>
          <cell r="K130">
            <v>24464682016</v>
          </cell>
          <cell r="M130">
            <v>0</v>
          </cell>
          <cell r="O130">
            <v>0</v>
          </cell>
        </row>
        <row r="131">
          <cell r="A131" t="str">
            <v>کشت و دام قیام اصفهان</v>
          </cell>
          <cell r="C131">
            <v>9201101</v>
          </cell>
          <cell r="E131">
            <v>45518406498</v>
          </cell>
          <cell r="G131">
            <v>44057989381.073898</v>
          </cell>
          <cell r="I131">
            <v>0</v>
          </cell>
          <cell r="K131">
            <v>0</v>
          </cell>
          <cell r="M131">
            <v>0</v>
          </cell>
          <cell r="O131">
            <v>0</v>
          </cell>
        </row>
        <row r="132">
          <cell r="A132" t="str">
            <v>کشت و دام گلدشت نمونه اصفهان</v>
          </cell>
          <cell r="C132">
            <v>3400000</v>
          </cell>
          <cell r="E132">
            <v>20737599625</v>
          </cell>
          <cell r="G132">
            <v>21224955600</v>
          </cell>
          <cell r="I132">
            <v>15045814</v>
          </cell>
          <cell r="K132">
            <v>1617288145</v>
          </cell>
          <cell r="M132">
            <v>0</v>
          </cell>
          <cell r="O132">
            <v>0</v>
          </cell>
        </row>
        <row r="133">
          <cell r="A133" t="str">
            <v>کلر پارس</v>
          </cell>
          <cell r="C133">
            <v>620000</v>
          </cell>
          <cell r="E133">
            <v>28278653660</v>
          </cell>
          <cell r="G133">
            <v>38488621950</v>
          </cell>
          <cell r="I133">
            <v>0</v>
          </cell>
          <cell r="K133">
            <v>0</v>
          </cell>
          <cell r="M133">
            <v>0</v>
          </cell>
          <cell r="O133">
            <v>0</v>
          </cell>
        </row>
        <row r="134">
          <cell r="A134" t="str">
            <v>آنتی بیوتیک سازی ایران</v>
          </cell>
          <cell r="C134">
            <v>6301430</v>
          </cell>
          <cell r="E134">
            <v>182660654821</v>
          </cell>
          <cell r="G134">
            <v>218611383553.35001</v>
          </cell>
          <cell r="I134">
            <v>1103305</v>
          </cell>
          <cell r="K134">
            <v>36554698049</v>
          </cell>
          <cell r="M134">
            <v>0</v>
          </cell>
          <cell r="O134">
            <v>0</v>
          </cell>
        </row>
        <row r="135">
          <cell r="A135" t="str">
            <v>البرزدارو</v>
          </cell>
          <cell r="C135">
            <v>92574379</v>
          </cell>
          <cell r="E135">
            <v>299730281496</v>
          </cell>
          <cell r="G135">
            <v>357143441967.85101</v>
          </cell>
          <cell r="I135">
            <v>33348498</v>
          </cell>
          <cell r="K135">
            <v>99864196982</v>
          </cell>
          <cell r="M135">
            <v>0</v>
          </cell>
          <cell r="O135">
            <v>0</v>
          </cell>
        </row>
        <row r="136">
          <cell r="A136" t="str">
            <v>پارس‌ دارو</v>
          </cell>
          <cell r="C136">
            <v>4183303</v>
          </cell>
          <cell r="E136">
            <v>246437576023</v>
          </cell>
          <cell r="G136">
            <v>310009640480.03198</v>
          </cell>
          <cell r="I136">
            <v>381714</v>
          </cell>
          <cell r="K136">
            <v>28511371154</v>
          </cell>
          <cell r="M136">
            <v>-12105</v>
          </cell>
          <cell r="O136">
            <v>857694829</v>
          </cell>
        </row>
        <row r="137">
          <cell r="A137" t="str">
            <v>پخش البرز</v>
          </cell>
          <cell r="C137">
            <v>45798366</v>
          </cell>
          <cell r="E137">
            <v>264556203995</v>
          </cell>
          <cell r="G137">
            <v>298194420481.065</v>
          </cell>
          <cell r="I137">
            <v>1497005</v>
          </cell>
          <cell r="K137">
            <v>9950264220</v>
          </cell>
          <cell r="M137">
            <v>0</v>
          </cell>
          <cell r="O137">
            <v>0</v>
          </cell>
        </row>
        <row r="138">
          <cell r="A138" t="str">
            <v>پخش هجرت</v>
          </cell>
          <cell r="C138">
            <v>8989693</v>
          </cell>
          <cell r="E138">
            <v>277722912528</v>
          </cell>
          <cell r="G138">
            <v>345384297225.02301</v>
          </cell>
          <cell r="I138">
            <v>297352</v>
          </cell>
          <cell r="K138">
            <v>11580811723</v>
          </cell>
          <cell r="M138">
            <v>-259067</v>
          </cell>
          <cell r="O138">
            <v>9890051019</v>
          </cell>
        </row>
        <row r="139">
          <cell r="A139" t="str">
            <v>توزیع دارو پخش</v>
          </cell>
          <cell r="C139">
            <v>10781246</v>
          </cell>
          <cell r="E139">
            <v>277038763377</v>
          </cell>
          <cell r="G139">
            <v>339196138606.39502</v>
          </cell>
          <cell r="I139">
            <v>727521</v>
          </cell>
          <cell r="K139">
            <v>20981934031</v>
          </cell>
          <cell r="M139">
            <v>0</v>
          </cell>
          <cell r="O139">
            <v>0</v>
          </cell>
        </row>
        <row r="140">
          <cell r="A140" t="str">
            <v>تولیدمواداولیه‌داروپخش‌</v>
          </cell>
          <cell r="C140">
            <v>4202524</v>
          </cell>
          <cell r="E140">
            <v>311098733462</v>
          </cell>
          <cell r="G140">
            <v>341512176794.84998</v>
          </cell>
          <cell r="I140">
            <v>734805</v>
          </cell>
          <cell r="K140">
            <v>58968853462</v>
          </cell>
          <cell r="M140">
            <v>0</v>
          </cell>
          <cell r="O140">
            <v>0</v>
          </cell>
        </row>
        <row r="141">
          <cell r="A141" t="str">
            <v>داروپخش‌ (هلدینگ‌</v>
          </cell>
          <cell r="C141">
            <v>24493472</v>
          </cell>
          <cell r="E141">
            <v>344766166214</v>
          </cell>
          <cell r="G141">
            <v>371789926301.23199</v>
          </cell>
          <cell r="I141">
            <v>2584313</v>
          </cell>
          <cell r="K141">
            <v>40346948979</v>
          </cell>
          <cell r="M141">
            <v>-1361028</v>
          </cell>
          <cell r="O141">
            <v>19969245199</v>
          </cell>
        </row>
        <row r="142">
          <cell r="A142" t="str">
            <v>داروسازی آوه سینا</v>
          </cell>
          <cell r="C142">
            <v>8915101</v>
          </cell>
          <cell r="E142">
            <v>114814984537</v>
          </cell>
          <cell r="G142">
            <v>107585361649.467</v>
          </cell>
          <cell r="I142">
            <v>0</v>
          </cell>
          <cell r="K142">
            <v>0</v>
          </cell>
          <cell r="M142">
            <v>0</v>
          </cell>
          <cell r="O142">
            <v>0</v>
          </cell>
        </row>
        <row r="143">
          <cell r="A143" t="str">
            <v>داروسازی دانا</v>
          </cell>
          <cell r="C143">
            <v>17345071</v>
          </cell>
          <cell r="E143">
            <v>233221106365</v>
          </cell>
          <cell r="G143">
            <v>231385866245.72101</v>
          </cell>
          <cell r="I143">
            <v>2550761</v>
          </cell>
          <cell r="K143">
            <v>33304071793</v>
          </cell>
          <cell r="M143">
            <v>0</v>
          </cell>
          <cell r="O143">
            <v>0</v>
          </cell>
        </row>
        <row r="144">
          <cell r="A144" t="str">
            <v>داروسازی سبحان انکولوژی</v>
          </cell>
          <cell r="C144">
            <v>29897469</v>
          </cell>
          <cell r="E144">
            <v>130397599256</v>
          </cell>
          <cell r="G144">
            <v>137096418201.243</v>
          </cell>
          <cell r="I144">
            <v>3753251</v>
          </cell>
          <cell r="K144">
            <v>17266804690</v>
          </cell>
          <cell r="M144">
            <v>0</v>
          </cell>
          <cell r="O144">
            <v>0</v>
          </cell>
        </row>
        <row r="145">
          <cell r="A145" t="str">
            <v>داروسازی‌ ابوریحان‌</v>
          </cell>
          <cell r="C145">
            <v>20728382</v>
          </cell>
          <cell r="E145">
            <v>332923416383</v>
          </cell>
          <cell r="G145">
            <v>399531883184.46899</v>
          </cell>
          <cell r="I145">
            <v>1591153</v>
          </cell>
          <cell r="K145">
            <v>28063134010</v>
          </cell>
          <cell r="M145">
            <v>-288969</v>
          </cell>
          <cell r="O145">
            <v>4923095201</v>
          </cell>
        </row>
        <row r="146">
          <cell r="A146" t="str">
            <v>داروسازی‌ اسوه‌</v>
          </cell>
          <cell r="C146">
            <v>4005444</v>
          </cell>
          <cell r="E146">
            <v>154687105121</v>
          </cell>
          <cell r="G146">
            <v>167227687544.39999</v>
          </cell>
          <cell r="I146">
            <v>288688</v>
          </cell>
          <cell r="K146">
            <v>12277725340</v>
          </cell>
          <cell r="M146">
            <v>0</v>
          </cell>
          <cell r="O146">
            <v>0</v>
          </cell>
        </row>
        <row r="147">
          <cell r="A147" t="str">
            <v>داروسازی‌ امین‌</v>
          </cell>
          <cell r="C147">
            <v>12962267</v>
          </cell>
          <cell r="E147">
            <v>125979662800</v>
          </cell>
          <cell r="G147">
            <v>128207158037.93201</v>
          </cell>
          <cell r="I147">
            <v>0</v>
          </cell>
          <cell r="K147">
            <v>0</v>
          </cell>
          <cell r="M147">
            <v>-28726</v>
          </cell>
          <cell r="O147">
            <v>291261821</v>
          </cell>
        </row>
        <row r="148">
          <cell r="A148" t="str">
            <v>داروسازی‌ جابرابن‌حیان‌</v>
          </cell>
          <cell r="C148">
            <v>7659998</v>
          </cell>
          <cell r="E148">
            <v>98306756401</v>
          </cell>
          <cell r="G148">
            <v>97845310002.914993</v>
          </cell>
          <cell r="I148">
            <v>0</v>
          </cell>
          <cell r="K148">
            <v>0</v>
          </cell>
          <cell r="M148">
            <v>0</v>
          </cell>
          <cell r="O148">
            <v>0</v>
          </cell>
        </row>
        <row r="149">
          <cell r="A149" t="str">
            <v>داروسازی‌ سینا</v>
          </cell>
          <cell r="C149">
            <v>15794257</v>
          </cell>
          <cell r="E149">
            <v>315933431484</v>
          </cell>
          <cell r="G149">
            <v>409306330124.06</v>
          </cell>
          <cell r="I149">
            <v>1197579</v>
          </cell>
          <cell r="K149">
            <v>31764805405</v>
          </cell>
          <cell r="M149">
            <v>-313200</v>
          </cell>
          <cell r="O149">
            <v>8518167598</v>
          </cell>
        </row>
        <row r="150">
          <cell r="A150" t="str">
            <v>داروسازی‌ فارابی‌</v>
          </cell>
          <cell r="C150">
            <v>12201828</v>
          </cell>
          <cell r="E150">
            <v>376226796719</v>
          </cell>
          <cell r="G150">
            <v>418458335757.29999</v>
          </cell>
          <cell r="I150">
            <v>0</v>
          </cell>
          <cell r="K150">
            <v>0</v>
          </cell>
          <cell r="M150">
            <v>-189862</v>
          </cell>
          <cell r="O150">
            <v>5924307611</v>
          </cell>
        </row>
        <row r="151">
          <cell r="A151" t="str">
            <v>داروسازی‌زهراوی‌</v>
          </cell>
          <cell r="C151">
            <v>30211286</v>
          </cell>
          <cell r="E151">
            <v>184343855151</v>
          </cell>
          <cell r="G151">
            <v>219530475881.073</v>
          </cell>
          <cell r="I151">
            <v>2747138</v>
          </cell>
          <cell r="K151">
            <v>20152860891</v>
          </cell>
          <cell r="M151">
            <v>0</v>
          </cell>
          <cell r="O151">
            <v>0</v>
          </cell>
        </row>
        <row r="152">
          <cell r="A152" t="str">
            <v>دارویی ره آورد تامین</v>
          </cell>
          <cell r="C152">
            <v>2201087</v>
          </cell>
          <cell r="E152">
            <v>269898145289</v>
          </cell>
          <cell r="G152">
            <v>282250778673.15002</v>
          </cell>
          <cell r="I152">
            <v>241577</v>
          </cell>
          <cell r="K152">
            <v>32126530731</v>
          </cell>
          <cell r="M152">
            <v>-73448</v>
          </cell>
          <cell r="O152">
            <v>9735637446</v>
          </cell>
        </row>
        <row r="153">
          <cell r="A153" t="str">
            <v>دارویی‌ رازک‌</v>
          </cell>
          <cell r="C153">
            <v>13296658</v>
          </cell>
          <cell r="E153">
            <v>140778138583</v>
          </cell>
          <cell r="G153">
            <v>141559884297.27899</v>
          </cell>
          <cell r="I153">
            <v>0</v>
          </cell>
          <cell r="K153">
            <v>0</v>
          </cell>
          <cell r="M153">
            <v>-1131030</v>
          </cell>
          <cell r="O153">
            <v>10028759417</v>
          </cell>
        </row>
        <row r="154">
          <cell r="A154" t="str">
            <v>سرمایه گذاری دارویی تامین</v>
          </cell>
          <cell r="C154">
            <v>30583310</v>
          </cell>
          <cell r="E154">
            <v>828861315968</v>
          </cell>
          <cell r="G154">
            <v>849413420195.67004</v>
          </cell>
          <cell r="I154">
            <v>0</v>
          </cell>
          <cell r="K154">
            <v>0</v>
          </cell>
          <cell r="M154">
            <v>-3407177</v>
          </cell>
          <cell r="O154">
            <v>90565202494</v>
          </cell>
        </row>
        <row r="155">
          <cell r="A155" t="str">
            <v>سرمایه گذاری شفادارو</v>
          </cell>
          <cell r="C155">
            <v>16322807</v>
          </cell>
          <cell r="E155">
            <v>224149350635</v>
          </cell>
          <cell r="G155">
            <v>247766229775.80499</v>
          </cell>
          <cell r="I155">
            <v>3775857</v>
          </cell>
          <cell r="K155">
            <v>58090298262</v>
          </cell>
          <cell r="M155">
            <v>-228051</v>
          </cell>
          <cell r="O155">
            <v>3223590066</v>
          </cell>
        </row>
        <row r="156">
          <cell r="A156" t="str">
            <v>سرمایه‌ گذاری‌ البرز(هلدینگ‌</v>
          </cell>
          <cell r="C156">
            <v>55200000</v>
          </cell>
          <cell r="E156">
            <v>293424101954</v>
          </cell>
          <cell r="G156">
            <v>288624405600</v>
          </cell>
          <cell r="I156">
            <v>0</v>
          </cell>
          <cell r="K156">
            <v>0</v>
          </cell>
          <cell r="M156">
            <v>-4236959</v>
          </cell>
          <cell r="O156">
            <v>19976831440</v>
          </cell>
        </row>
        <row r="157">
          <cell r="A157" t="str">
            <v>شیمی‌ داروئی‌ داروپخش‌</v>
          </cell>
          <cell r="C157">
            <v>6713998</v>
          </cell>
          <cell r="E157">
            <v>143423972939</v>
          </cell>
          <cell r="G157">
            <v>164782287386.811</v>
          </cell>
          <cell r="I157">
            <v>1220839</v>
          </cell>
          <cell r="K157">
            <v>29613441198</v>
          </cell>
          <cell r="M157">
            <v>0</v>
          </cell>
          <cell r="O157">
            <v>0</v>
          </cell>
        </row>
        <row r="158">
          <cell r="A158" t="str">
            <v>فرآورده‌های‌ تزریقی‌ ایران‌</v>
          </cell>
          <cell r="C158">
            <v>2954000</v>
          </cell>
          <cell r="E158">
            <v>59078273776</v>
          </cell>
          <cell r="G158">
            <v>65834619354</v>
          </cell>
          <cell r="I158">
            <v>484467</v>
          </cell>
          <cell r="K158">
            <v>12637703539</v>
          </cell>
          <cell r="M158">
            <v>0</v>
          </cell>
          <cell r="O158">
            <v>0</v>
          </cell>
        </row>
        <row r="159">
          <cell r="A159" t="str">
            <v>گروه دارویی سبحان</v>
          </cell>
          <cell r="C159">
            <v>20589651</v>
          </cell>
          <cell r="E159">
            <v>137816865787</v>
          </cell>
          <cell r="G159">
            <v>138153212391.71201</v>
          </cell>
          <cell r="I159">
            <v>0</v>
          </cell>
          <cell r="K159">
            <v>0</v>
          </cell>
          <cell r="M159">
            <v>0</v>
          </cell>
          <cell r="O159">
            <v>0</v>
          </cell>
        </row>
        <row r="160">
          <cell r="A160" t="str">
            <v>لابراتوارداروسازی‌  دکترعبیدی‌</v>
          </cell>
          <cell r="C160">
            <v>56893018</v>
          </cell>
          <cell r="E160">
            <v>643411578890</v>
          </cell>
          <cell r="G160">
            <v>662818793242.78796</v>
          </cell>
          <cell r="I160">
            <v>0</v>
          </cell>
          <cell r="K160">
            <v>0</v>
          </cell>
          <cell r="M160">
            <v>-518687</v>
          </cell>
          <cell r="O160">
            <v>5638435012</v>
          </cell>
        </row>
        <row r="161">
          <cell r="A161" t="str">
            <v>کارخانجات‌داروپخش‌</v>
          </cell>
          <cell r="C161">
            <v>17557663</v>
          </cell>
          <cell r="E161">
            <v>334149524912</v>
          </cell>
          <cell r="G161">
            <v>375941818256.93103</v>
          </cell>
          <cell r="I161">
            <v>827403</v>
          </cell>
          <cell r="K161">
            <v>17441133524</v>
          </cell>
          <cell r="M161">
            <v>-1074991</v>
          </cell>
          <cell r="O161">
            <v>20058368872</v>
          </cell>
        </row>
        <row r="162">
          <cell r="A162" t="str">
            <v>کیمیدارو</v>
          </cell>
          <cell r="C162">
            <v>266177</v>
          </cell>
          <cell r="E162">
            <v>6662763034</v>
          </cell>
          <cell r="G162">
            <v>6876778485.6315002</v>
          </cell>
          <cell r="I162">
            <v>1790280</v>
          </cell>
          <cell r="K162">
            <v>48608054898</v>
          </cell>
          <cell r="M162">
            <v>0</v>
          </cell>
          <cell r="O162">
            <v>0</v>
          </cell>
        </row>
        <row r="163">
          <cell r="A163" t="str">
            <v>پتروشیمی فناوران</v>
          </cell>
          <cell r="C163">
            <v>0</v>
          </cell>
          <cell r="E163">
            <v>0</v>
          </cell>
          <cell r="G163">
            <v>0</v>
          </cell>
          <cell r="I163">
            <v>7400000</v>
          </cell>
          <cell r="K163">
            <v>46232864096</v>
          </cell>
          <cell r="M163">
            <v>0</v>
          </cell>
          <cell r="O163">
            <v>0</v>
          </cell>
        </row>
        <row r="164">
          <cell r="A164" t="str">
            <v>کشت و دامداری فکا</v>
          </cell>
          <cell r="C164">
            <v>0</v>
          </cell>
          <cell r="E164">
            <v>0</v>
          </cell>
          <cell r="G164">
            <v>0</v>
          </cell>
          <cell r="I164">
            <v>100000</v>
          </cell>
          <cell r="K164">
            <v>273848428</v>
          </cell>
          <cell r="M164">
            <v>0</v>
          </cell>
          <cell r="O164">
            <v>0</v>
          </cell>
        </row>
        <row r="165">
          <cell r="A165" t="str">
            <v>سیمان‌ دورود</v>
          </cell>
          <cell r="C165">
            <v>0</v>
          </cell>
          <cell r="E165">
            <v>0</v>
          </cell>
          <cell r="G165">
            <v>0</v>
          </cell>
          <cell r="I165">
            <v>4000000</v>
          </cell>
          <cell r="K165">
            <v>52268459935</v>
          </cell>
          <cell r="M165">
            <v>0</v>
          </cell>
          <cell r="O165">
            <v>0</v>
          </cell>
        </row>
        <row r="166">
          <cell r="A166" t="str">
            <v>حمل‌ونقل‌توکا</v>
          </cell>
          <cell r="C166">
            <v>0</v>
          </cell>
          <cell r="E166">
            <v>0</v>
          </cell>
          <cell r="G166">
            <v>0</v>
          </cell>
          <cell r="I166">
            <v>26052623</v>
          </cell>
          <cell r="K166">
            <v>83180002194</v>
          </cell>
          <cell r="M166">
            <v>0</v>
          </cell>
          <cell r="O166">
            <v>0</v>
          </cell>
        </row>
        <row r="167">
          <cell r="A167" t="str">
            <v>صنایع الکترونیک مادیران</v>
          </cell>
          <cell r="C167">
            <v>0</v>
          </cell>
          <cell r="E167">
            <v>0</v>
          </cell>
          <cell r="G167">
            <v>0</v>
          </cell>
          <cell r="I167">
            <v>9000000</v>
          </cell>
          <cell r="K167">
            <v>24508233288</v>
          </cell>
          <cell r="M167">
            <v>0</v>
          </cell>
          <cell r="O167">
            <v>0</v>
          </cell>
        </row>
        <row r="168">
          <cell r="A168" t="str">
            <v>پالایش نفت تبریز</v>
          </cell>
          <cell r="C168">
            <v>0</v>
          </cell>
          <cell r="E168">
            <v>0</v>
          </cell>
          <cell r="G168">
            <v>0</v>
          </cell>
          <cell r="I168">
            <v>3363597</v>
          </cell>
          <cell r="K168">
            <v>70144015587</v>
          </cell>
          <cell r="M168">
            <v>0</v>
          </cell>
          <cell r="O168">
            <v>0</v>
          </cell>
        </row>
        <row r="169">
          <cell r="A169" t="str">
            <v>ح . داروسازی سبحان انکولوژی</v>
          </cell>
          <cell r="C169">
            <v>0</v>
          </cell>
          <cell r="E169">
            <v>0</v>
          </cell>
          <cell r="G169">
            <v>0</v>
          </cell>
          <cell r="I169">
            <v>72003031</v>
          </cell>
          <cell r="K169">
            <v>0</v>
          </cell>
          <cell r="M169">
            <v>0</v>
          </cell>
          <cell r="O169">
            <v>0</v>
          </cell>
        </row>
        <row r="170">
          <cell r="A170" t="str">
            <v>پتروشیمی بوعلی سینا</v>
          </cell>
          <cell r="C170">
            <v>0</v>
          </cell>
          <cell r="E170">
            <v>0</v>
          </cell>
          <cell r="G170">
            <v>0</v>
          </cell>
          <cell r="I170">
            <v>270000</v>
          </cell>
          <cell r="K170">
            <v>19409395203</v>
          </cell>
          <cell r="M170">
            <v>0</v>
          </cell>
          <cell r="O170">
            <v>0</v>
          </cell>
        </row>
        <row r="171">
          <cell r="A171" t="str">
            <v>ح.کشت و دام گلدشت نمونه اصفهان</v>
          </cell>
          <cell r="C171">
            <v>0</v>
          </cell>
          <cell r="E171">
            <v>0</v>
          </cell>
          <cell r="G171">
            <v>0</v>
          </cell>
          <cell r="I171">
            <v>14756671</v>
          </cell>
          <cell r="K171">
            <v>65983006184</v>
          </cell>
          <cell r="M171">
            <v>-14756671</v>
          </cell>
          <cell r="O171">
            <v>0</v>
          </cell>
        </row>
        <row r="172">
          <cell r="A172" t="str">
            <v>داروسازی تولید دارو</v>
          </cell>
          <cell r="C172">
            <v>0</v>
          </cell>
          <cell r="E172">
            <v>0</v>
          </cell>
          <cell r="G172">
            <v>0</v>
          </cell>
          <cell r="I172">
            <v>1000000</v>
          </cell>
          <cell r="K172">
            <v>0</v>
          </cell>
          <cell r="M172">
            <v>0</v>
          </cell>
          <cell r="O172">
            <v>0</v>
          </cell>
        </row>
        <row r="173">
          <cell r="A173" t="str">
            <v>ح. داروسازی تولید دارو</v>
          </cell>
          <cell r="C173">
            <v>0</v>
          </cell>
          <cell r="E173">
            <v>0</v>
          </cell>
          <cell r="G173">
            <v>0</v>
          </cell>
          <cell r="I173">
            <v>1000000</v>
          </cell>
          <cell r="K173">
            <v>2552315400</v>
          </cell>
          <cell r="M173">
            <v>-1000000</v>
          </cell>
          <cell r="O173">
            <v>0</v>
          </cell>
        </row>
        <row r="174">
          <cell r="A174" t="str">
            <v>فولاد خراسان</v>
          </cell>
          <cell r="C174">
            <v>0</v>
          </cell>
          <cell r="E174">
            <v>0</v>
          </cell>
          <cell r="G174">
            <v>0</v>
          </cell>
          <cell r="I174">
            <v>1148586</v>
          </cell>
          <cell r="K174">
            <v>5191734054</v>
          </cell>
          <cell r="M174">
            <v>0</v>
          </cell>
          <cell r="O174">
            <v>0</v>
          </cell>
        </row>
        <row r="175">
          <cell r="A175" t="str">
            <v>ح. سبحان دارو</v>
          </cell>
          <cell r="C175">
            <v>0</v>
          </cell>
          <cell r="E175">
            <v>0</v>
          </cell>
          <cell r="G175">
            <v>0</v>
          </cell>
          <cell r="I175">
            <v>42559677</v>
          </cell>
          <cell r="K175">
            <v>0</v>
          </cell>
          <cell r="M175">
            <v>0</v>
          </cell>
          <cell r="O175">
            <v>0</v>
          </cell>
        </row>
        <row r="176">
          <cell r="A176" t="str">
            <v>اخشان خراسان</v>
          </cell>
          <cell r="C176">
            <v>0</v>
          </cell>
          <cell r="E176">
            <v>0</v>
          </cell>
          <cell r="G176">
            <v>0</v>
          </cell>
          <cell r="I176">
            <v>2300000</v>
          </cell>
          <cell r="K176">
            <v>17055832634</v>
          </cell>
          <cell r="M176">
            <v>-905000</v>
          </cell>
          <cell r="O176">
            <v>8654298794</v>
          </cell>
        </row>
        <row r="177">
          <cell r="A177" t="str">
            <v>تولید انرژی برق شمس پاسارگاد</v>
          </cell>
          <cell r="C177">
            <v>0</v>
          </cell>
          <cell r="E177">
            <v>0</v>
          </cell>
          <cell r="G177">
            <v>0</v>
          </cell>
          <cell r="I177">
            <v>3600000</v>
          </cell>
          <cell r="K177">
            <v>12452896970</v>
          </cell>
          <cell r="M177">
            <v>-1614775</v>
          </cell>
          <cell r="O177">
            <v>6751679899</v>
          </cell>
        </row>
        <row r="178">
          <cell r="A178" t="str">
            <v>ح . البرزدارو</v>
          </cell>
          <cell r="C178">
            <v>0</v>
          </cell>
          <cell r="E178">
            <v>0</v>
          </cell>
          <cell r="G178">
            <v>0</v>
          </cell>
          <cell r="I178">
            <v>15429063</v>
          </cell>
          <cell r="K178">
            <v>0</v>
          </cell>
          <cell r="M178">
            <v>0</v>
          </cell>
          <cell r="O178">
            <v>0</v>
          </cell>
        </row>
        <row r="179">
          <cell r="A179" t="str">
            <v/>
          </cell>
          <cell r="C179" t="str">
            <v/>
          </cell>
          <cell r="E179">
            <v>39370585256680</v>
          </cell>
          <cell r="G179">
            <v>48179975100825.359</v>
          </cell>
          <cell r="I179" t="str">
            <v/>
          </cell>
          <cell r="K179">
            <v>3970787010890</v>
          </cell>
          <cell r="M179" t="str">
            <v/>
          </cell>
          <cell r="O179">
            <v>2338809853859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</sheetNames>
    <sheetDataSet>
      <sheetData sheetId="0">
        <row r="1">
          <cell r="B1" t="str">
            <v>عملکرد سهام</v>
          </cell>
          <cell r="D1" t="str">
            <v xml:space="preserve"> : نام صندوق</v>
          </cell>
          <cell r="E1" t="str">
            <v>صندوق سرمایه‌گذاری بخشی صنایع مفید</v>
          </cell>
        </row>
        <row r="2">
          <cell r="A2" t="str">
            <v>سهام</v>
          </cell>
          <cell r="B2" t="str">
            <v>مانده</v>
          </cell>
          <cell r="C2" t="str">
            <v>تعداد خرید</v>
          </cell>
          <cell r="D2" t="str">
            <v>میانگین خرید</v>
          </cell>
          <cell r="E2" t="str">
            <v>تعداد فروش</v>
          </cell>
          <cell r="F2" t="str">
            <v>میانگین فروش</v>
          </cell>
          <cell r="G2" t="str">
            <v>قیمت میانگین</v>
          </cell>
          <cell r="H2" t="str">
            <v>سود نقدی</v>
          </cell>
          <cell r="I2" t="str">
            <v>سود و زیان ناشی از تغییر قیمت</v>
          </cell>
          <cell r="J2" t="str">
            <v>سود و زیان ناشی از فروش</v>
          </cell>
          <cell r="K2" t="str">
            <v>خرید</v>
          </cell>
          <cell r="L2" t="str">
            <v>فروش</v>
          </cell>
          <cell r="M2" t="str">
            <v>ارزش پایان دوره</v>
          </cell>
          <cell r="N2" t="str">
            <v>خالص ارزش فروش</v>
          </cell>
          <cell r="O2" t="str">
            <v>سود و زیان پایان دوره</v>
          </cell>
          <cell r="P2" t="str">
            <v>قیمت مانده کل</v>
          </cell>
          <cell r="Q2" t="str">
            <v>قیمت روز</v>
          </cell>
        </row>
        <row r="3">
          <cell r="A3" t="str">
            <v>اخشان خراسان</v>
          </cell>
          <cell r="B3">
            <v>170000</v>
          </cell>
          <cell r="C3">
            <v>340000</v>
          </cell>
          <cell r="D3">
            <v>7028.1404647058798</v>
          </cell>
          <cell r="E3">
            <v>-170000</v>
          </cell>
          <cell r="F3">
            <v>9562.7610941176499</v>
          </cell>
          <cell r="G3">
            <v>7028.1404647058798</v>
          </cell>
          <cell r="H3">
            <v>0</v>
          </cell>
          <cell r="I3">
            <v>368359746</v>
          </cell>
          <cell r="J3">
            <v>430885507</v>
          </cell>
          <cell r="K3">
            <v>2389567758</v>
          </cell>
          <cell r="L3">
            <v>1625669386</v>
          </cell>
          <cell r="M3">
            <v>1572500000</v>
          </cell>
          <cell r="N3">
            <v>1563143625</v>
          </cell>
          <cell r="O3">
            <v>799245253</v>
          </cell>
          <cell r="P3">
            <v>1194783879</v>
          </cell>
          <cell r="Q3">
            <v>9250</v>
          </cell>
        </row>
        <row r="4">
          <cell r="A4" t="str">
            <v>بیمه اتکایی ایران معین</v>
          </cell>
          <cell r="B4">
            <v>780000</v>
          </cell>
          <cell r="C4">
            <v>1560000</v>
          </cell>
          <cell r="D4">
            <v>2102.9077038461501</v>
          </cell>
          <cell r="E4">
            <v>-780000</v>
          </cell>
          <cell r="F4">
            <v>3331.1487346153799</v>
          </cell>
          <cell r="G4">
            <v>2102.9077025641</v>
          </cell>
          <cell r="H4">
            <v>249600000</v>
          </cell>
          <cell r="I4">
            <v>802888201</v>
          </cell>
          <cell r="J4">
            <v>958028003</v>
          </cell>
          <cell r="K4">
            <v>3280536018</v>
          </cell>
          <cell r="L4">
            <v>2598296013</v>
          </cell>
          <cell r="M4">
            <v>2707380000</v>
          </cell>
          <cell r="N4">
            <v>2443156209</v>
          </cell>
          <cell r="O4">
            <v>2010516204</v>
          </cell>
          <cell r="P4">
            <v>1640268008</v>
          </cell>
          <cell r="Q4">
            <v>3151</v>
          </cell>
        </row>
        <row r="5">
          <cell r="A5" t="str">
            <v>بین المللی ساروج بوشهر</v>
          </cell>
          <cell r="B5">
            <v>1500000</v>
          </cell>
          <cell r="C5">
            <v>2338000</v>
          </cell>
          <cell r="D5">
            <v>35816.794962360997</v>
          </cell>
          <cell r="E5">
            <v>-838000</v>
          </cell>
          <cell r="F5">
            <v>32172.6676742243</v>
          </cell>
          <cell r="G5">
            <v>36087.604481333299</v>
          </cell>
          <cell r="H5">
            <v>0</v>
          </cell>
          <cell r="I5">
            <v>8642850778</v>
          </cell>
          <cell r="J5">
            <v>-2647564389</v>
          </cell>
          <cell r="K5">
            <v>83739666622</v>
          </cell>
          <cell r="L5">
            <v>26960695511</v>
          </cell>
          <cell r="M5">
            <v>63150000000</v>
          </cell>
          <cell r="N5">
            <v>62774257500</v>
          </cell>
          <cell r="O5">
            <v>5995286389</v>
          </cell>
          <cell r="P5">
            <v>54131406722</v>
          </cell>
          <cell r="Q5">
            <v>42100</v>
          </cell>
        </row>
        <row r="6">
          <cell r="A6" t="str">
            <v>توسعه سرمایه و صنعت غدیر</v>
          </cell>
          <cell r="B6">
            <v>26750000</v>
          </cell>
          <cell r="C6">
            <v>26820000</v>
          </cell>
          <cell r="D6">
            <v>9297.5623171513798</v>
          </cell>
          <cell r="E6">
            <v>-70000</v>
          </cell>
          <cell r="F6">
            <v>8071.28341428571</v>
          </cell>
          <cell r="G6">
            <v>9299.1448931214909</v>
          </cell>
          <cell r="H6">
            <v>30000000000</v>
          </cell>
          <cell r="I6">
            <v>50394795984</v>
          </cell>
          <cell r="J6">
            <v>-43505616</v>
          </cell>
          <cell r="K6">
            <v>249360621346</v>
          </cell>
          <cell r="L6">
            <v>564989839</v>
          </cell>
          <cell r="M6">
            <v>330937500000</v>
          </cell>
          <cell r="N6">
            <v>299146921875</v>
          </cell>
          <cell r="O6">
            <v>80351290368</v>
          </cell>
          <cell r="P6">
            <v>248752125891</v>
          </cell>
          <cell r="Q6">
            <v>11250</v>
          </cell>
        </row>
        <row r="7">
          <cell r="A7" t="str">
            <v>توسعه نیشکر و  صنایع جانبی</v>
          </cell>
          <cell r="B7">
            <v>185750</v>
          </cell>
          <cell r="C7">
            <v>371500</v>
          </cell>
          <cell r="D7">
            <v>40815.011590847898</v>
          </cell>
          <cell r="E7">
            <v>-185750</v>
          </cell>
          <cell r="F7">
            <v>52982.8651574697</v>
          </cell>
          <cell r="G7">
            <v>40815.011585464301</v>
          </cell>
          <cell r="H7">
            <v>0</v>
          </cell>
          <cell r="I7">
            <v>2075533984.25</v>
          </cell>
          <cell r="J7">
            <v>2260178799</v>
          </cell>
          <cell r="K7">
            <v>15162776806</v>
          </cell>
          <cell r="L7">
            <v>9841567203</v>
          </cell>
          <cell r="M7">
            <v>9714725000</v>
          </cell>
          <cell r="N7">
            <v>9656922386.25</v>
          </cell>
          <cell r="O7">
            <v>4335712783.25</v>
          </cell>
          <cell r="P7">
            <v>7581388402</v>
          </cell>
          <cell r="Q7">
            <v>52300</v>
          </cell>
        </row>
        <row r="8">
          <cell r="A8" t="str">
            <v>تولید انرژی برق شمس پاسارگاد</v>
          </cell>
          <cell r="B8">
            <v>900000</v>
          </cell>
          <cell r="C8">
            <v>1800000</v>
          </cell>
          <cell r="D8">
            <v>3614.2787866666699</v>
          </cell>
          <cell r="E8">
            <v>-900000</v>
          </cell>
          <cell r="F8">
            <v>4015.96208555556</v>
          </cell>
          <cell r="G8">
            <v>3614.2787888888902</v>
          </cell>
          <cell r="H8">
            <v>0</v>
          </cell>
          <cell r="I8">
            <v>358830955</v>
          </cell>
          <cell r="J8">
            <v>361514971</v>
          </cell>
          <cell r="K8">
            <v>6505701816</v>
          </cell>
          <cell r="L8">
            <v>3614365877</v>
          </cell>
          <cell r="M8">
            <v>3633300000</v>
          </cell>
          <cell r="N8">
            <v>3611681865</v>
          </cell>
          <cell r="O8">
            <v>720345926</v>
          </cell>
          <cell r="P8">
            <v>3252850910</v>
          </cell>
          <cell r="Q8">
            <v>4037</v>
          </cell>
        </row>
        <row r="9">
          <cell r="A9" t="str">
            <v>تولیدی برنا باطری</v>
          </cell>
          <cell r="B9">
            <v>600000</v>
          </cell>
          <cell r="C9">
            <v>1200000</v>
          </cell>
          <cell r="D9">
            <v>5504.9939999999997</v>
          </cell>
          <cell r="E9">
            <v>-600000</v>
          </cell>
          <cell r="F9">
            <v>7753.5900849999998</v>
          </cell>
          <cell r="G9">
            <v>5504.9939983333297</v>
          </cell>
          <cell r="H9">
            <v>0</v>
          </cell>
          <cell r="I9">
            <v>579762901</v>
          </cell>
          <cell r="J9">
            <v>1349157650</v>
          </cell>
          <cell r="K9">
            <v>6605992800</v>
          </cell>
          <cell r="L9">
            <v>4652154051</v>
          </cell>
          <cell r="M9">
            <v>3906000000</v>
          </cell>
          <cell r="N9">
            <v>3882759300</v>
          </cell>
          <cell r="O9">
            <v>1928920551</v>
          </cell>
          <cell r="P9">
            <v>3302996399</v>
          </cell>
          <cell r="Q9">
            <v>6510</v>
          </cell>
        </row>
        <row r="10">
          <cell r="A10" t="str">
            <v>سرمایه گذاری توسعه صنایع سیمان</v>
          </cell>
          <cell r="B10">
            <v>13102698</v>
          </cell>
          <cell r="C10">
            <v>15228017</v>
          </cell>
          <cell r="D10">
            <v>22306.377291212601</v>
          </cell>
          <cell r="E10">
            <v>-2125319</v>
          </cell>
          <cell r="F10">
            <v>22860.047880812199</v>
          </cell>
          <cell r="G10">
            <v>22306.473161557999</v>
          </cell>
          <cell r="H10">
            <v>27400350000</v>
          </cell>
          <cell r="I10">
            <v>91954758652.550003</v>
          </cell>
          <cell r="J10">
            <v>1177982784</v>
          </cell>
          <cell r="K10">
            <v>339681892599</v>
          </cell>
          <cell r="L10">
            <v>48584894102</v>
          </cell>
          <cell r="M10">
            <v>413929941000</v>
          </cell>
          <cell r="N10">
            <v>384229739933.54999</v>
          </cell>
          <cell r="O10">
            <v>120533091436.55</v>
          </cell>
          <cell r="P10">
            <v>292274981281</v>
          </cell>
          <cell r="Q10">
            <v>29500</v>
          </cell>
        </row>
        <row r="11">
          <cell r="A11" t="str">
            <v>سرمایه گذاری سیمان تامین</v>
          </cell>
          <cell r="B11">
            <v>140358842</v>
          </cell>
          <cell r="C11">
            <v>80765118</v>
          </cell>
          <cell r="D11">
            <v>20722.240288845998</v>
          </cell>
          <cell r="E11">
            <v>-15206276</v>
          </cell>
          <cell r="F11">
            <v>11181.127651832699</v>
          </cell>
          <cell r="G11">
            <v>10768.872581344</v>
          </cell>
          <cell r="H11">
            <v>177439005000</v>
          </cell>
          <cell r="I11">
            <v>613439570773.22302</v>
          </cell>
          <cell r="J11">
            <v>7895614828</v>
          </cell>
          <cell r="K11">
            <v>1673634182153</v>
          </cell>
          <cell r="L11">
            <v>170023313065</v>
          </cell>
          <cell r="M11">
            <v>2315104168660</v>
          </cell>
          <cell r="N11">
            <v>2124946055936.22</v>
          </cell>
          <cell r="O11">
            <v>798774190601.22302</v>
          </cell>
          <cell r="P11">
            <v>1511506485163</v>
          </cell>
          <cell r="Q11">
            <v>15230</v>
          </cell>
        </row>
        <row r="12">
          <cell r="A12" t="str">
            <v>سیمان آبیک</v>
          </cell>
          <cell r="B12">
            <v>14694726</v>
          </cell>
          <cell r="C12">
            <v>15868759</v>
          </cell>
          <cell r="D12">
            <v>30036.627119360699</v>
          </cell>
          <cell r="E12">
            <v>-1174033</v>
          </cell>
          <cell r="F12">
            <v>40038.956719274502</v>
          </cell>
          <cell r="G12">
            <v>30111.085536334602</v>
          </cell>
          <cell r="H12">
            <v>35042700000</v>
          </cell>
          <cell r="I12">
            <v>312284645771.10101</v>
          </cell>
          <cell r="J12">
            <v>12837211063</v>
          </cell>
          <cell r="K12">
            <v>476643996930</v>
          </cell>
          <cell r="L12">
            <v>47007056474</v>
          </cell>
          <cell r="M12">
            <v>794319192420</v>
          </cell>
          <cell r="N12">
            <v>754758797290.10095</v>
          </cell>
          <cell r="O12">
            <v>360164556834.10101</v>
          </cell>
          <cell r="P12">
            <v>442474151519</v>
          </cell>
          <cell r="Q12">
            <v>51670</v>
          </cell>
        </row>
        <row r="13">
          <cell r="A13" t="str">
            <v>سیمان آرتا اردبیل</v>
          </cell>
          <cell r="B13">
            <v>9500000</v>
          </cell>
          <cell r="C13">
            <v>10200405</v>
          </cell>
          <cell r="D13">
            <v>23898.651787943701</v>
          </cell>
          <cell r="E13">
            <v>-700405</v>
          </cell>
          <cell r="F13">
            <v>51106.789186256501</v>
          </cell>
          <cell r="G13">
            <v>23920.6837996842</v>
          </cell>
          <cell r="H13">
            <v>45600000000</v>
          </cell>
          <cell r="I13">
            <v>311975926403</v>
          </cell>
          <cell r="J13">
            <v>19266019586</v>
          </cell>
          <cell r="K13">
            <v>243775927191</v>
          </cell>
          <cell r="L13">
            <v>35795450680</v>
          </cell>
          <cell r="M13">
            <v>588050000000</v>
          </cell>
          <cell r="N13">
            <v>539222422500</v>
          </cell>
          <cell r="O13">
            <v>376841945989</v>
          </cell>
          <cell r="P13">
            <v>227246496097</v>
          </cell>
          <cell r="Q13">
            <v>57100</v>
          </cell>
        </row>
        <row r="14">
          <cell r="A14" t="str">
            <v>سیمان اردستان</v>
          </cell>
          <cell r="B14">
            <v>5300000</v>
          </cell>
          <cell r="C14">
            <v>6220501</v>
          </cell>
          <cell r="D14">
            <v>15871.191645978401</v>
          </cell>
          <cell r="E14">
            <v>-920501</v>
          </cell>
          <cell r="F14">
            <v>12957.557671311601</v>
          </cell>
          <cell r="G14">
            <v>15877.705939433999</v>
          </cell>
          <cell r="H14">
            <v>13465102200</v>
          </cell>
          <cell r="I14">
            <v>26327869571</v>
          </cell>
          <cell r="J14">
            <v>-2647477232</v>
          </cell>
          <cell r="K14">
            <v>98726763505</v>
          </cell>
          <cell r="L14">
            <v>11927444794</v>
          </cell>
          <cell r="M14">
            <v>124606102200</v>
          </cell>
          <cell r="N14">
            <v>110479711050</v>
          </cell>
          <cell r="O14">
            <v>37145494539</v>
          </cell>
          <cell r="P14">
            <v>84151841479</v>
          </cell>
          <cell r="Q14">
            <v>20970</v>
          </cell>
        </row>
        <row r="15">
          <cell r="A15" t="str">
            <v>سیمان باقران</v>
          </cell>
          <cell r="B15">
            <v>1400000</v>
          </cell>
          <cell r="C15">
            <v>1400000</v>
          </cell>
          <cell r="D15">
            <v>33010.468673571399</v>
          </cell>
          <cell r="E15">
            <v>0</v>
          </cell>
          <cell r="F15">
            <v>0</v>
          </cell>
          <cell r="G15">
            <v>33010.449849285702</v>
          </cell>
          <cell r="H15">
            <v>0</v>
          </cell>
          <cell r="I15">
            <v>3189655211</v>
          </cell>
          <cell r="J15">
            <v>0</v>
          </cell>
          <cell r="K15">
            <v>46214656143</v>
          </cell>
          <cell r="L15">
            <v>0</v>
          </cell>
          <cell r="M15">
            <v>49700000000</v>
          </cell>
          <cell r="N15">
            <v>49404285000</v>
          </cell>
          <cell r="O15">
            <v>3189655211</v>
          </cell>
          <cell r="P15">
            <v>46214629789</v>
          </cell>
          <cell r="Q15">
            <v>35500</v>
          </cell>
        </row>
        <row r="16">
          <cell r="A16" t="str">
            <v>سیمان خوزستان</v>
          </cell>
          <cell r="B16">
            <v>2826019</v>
          </cell>
          <cell r="C16">
            <v>3240385</v>
          </cell>
          <cell r="D16">
            <v>52817.460345298503</v>
          </cell>
          <cell r="E16">
            <v>-414366</v>
          </cell>
          <cell r="F16">
            <v>35737.354732289801</v>
          </cell>
          <cell r="G16">
            <v>52817.318736356698</v>
          </cell>
          <cell r="H16">
            <v>21702847700</v>
          </cell>
          <cell r="I16">
            <v>23531403261.294498</v>
          </cell>
          <cell r="J16">
            <v>-7077815232</v>
          </cell>
          <cell r="K16">
            <v>171148906241</v>
          </cell>
          <cell r="L16">
            <v>14808344731</v>
          </cell>
          <cell r="M16">
            <v>195531276390</v>
          </cell>
          <cell r="N16">
            <v>172794149539.29401</v>
          </cell>
          <cell r="O16">
            <v>38156435729.294502</v>
          </cell>
          <cell r="P16">
            <v>149262746278</v>
          </cell>
          <cell r="Q16">
            <v>61510</v>
          </cell>
        </row>
        <row r="17">
          <cell r="A17" t="str">
            <v>سیمان ساوه</v>
          </cell>
          <cell r="B17">
            <v>30000000</v>
          </cell>
          <cell r="C17">
            <v>32000000</v>
          </cell>
          <cell r="D17">
            <v>5896.1020837187498</v>
          </cell>
          <cell r="E17">
            <v>-2000000</v>
          </cell>
          <cell r="F17">
            <v>7915.6910090000001</v>
          </cell>
          <cell r="G17">
            <v>5896.1020839666699</v>
          </cell>
          <cell r="H17">
            <v>11000077800</v>
          </cell>
          <cell r="I17">
            <v>57215712481</v>
          </cell>
          <cell r="J17">
            <v>4039177858</v>
          </cell>
          <cell r="K17">
            <v>188675266679</v>
          </cell>
          <cell r="L17">
            <v>15831382018</v>
          </cell>
          <cell r="M17">
            <v>246500077800</v>
          </cell>
          <cell r="N17">
            <v>234098775000</v>
          </cell>
          <cell r="O17">
            <v>72254968139</v>
          </cell>
          <cell r="P17">
            <v>176883062519</v>
          </cell>
          <cell r="Q17">
            <v>7850</v>
          </cell>
        </row>
        <row r="18">
          <cell r="A18" t="str">
            <v>سیمان فارس نو</v>
          </cell>
          <cell r="B18">
            <v>1600000</v>
          </cell>
          <cell r="C18">
            <v>1659991</v>
          </cell>
          <cell r="D18">
            <v>31989.627407016102</v>
          </cell>
          <cell r="E18">
            <v>-59991</v>
          </cell>
          <cell r="F18">
            <v>21391.9972829258</v>
          </cell>
          <cell r="G18">
            <v>32188.154975624999</v>
          </cell>
          <cell r="H18">
            <v>850800000</v>
          </cell>
          <cell r="I18">
            <v>1859556039</v>
          </cell>
          <cell r="J18">
            <v>-318118319</v>
          </cell>
          <cell r="K18">
            <v>53102493589</v>
          </cell>
          <cell r="L18">
            <v>1283327309</v>
          </cell>
          <cell r="M18">
            <v>54530800000</v>
          </cell>
          <cell r="N18">
            <v>53360604000</v>
          </cell>
          <cell r="O18">
            <v>2392237720</v>
          </cell>
          <cell r="P18">
            <v>51501047961</v>
          </cell>
          <cell r="Q18">
            <v>33550</v>
          </cell>
        </row>
        <row r="19">
          <cell r="A19" t="str">
            <v>سیمان فارس و خوزستان</v>
          </cell>
          <cell r="B19">
            <v>26700586</v>
          </cell>
          <cell r="C19">
            <v>26927241</v>
          </cell>
          <cell r="D19">
            <v>36968.754696108699</v>
          </cell>
          <cell r="E19">
            <v>-226655</v>
          </cell>
          <cell r="F19">
            <v>34088.883298405097</v>
          </cell>
          <cell r="G19">
            <v>36972.814495569502</v>
          </cell>
          <cell r="H19">
            <v>156062667300</v>
          </cell>
          <cell r="I19">
            <v>447384018492.86499</v>
          </cell>
          <cell r="J19">
            <v>-544338227</v>
          </cell>
          <cell r="K19">
            <v>995466567172</v>
          </cell>
          <cell r="L19">
            <v>7726415844</v>
          </cell>
          <cell r="M19">
            <v>1599229340600</v>
          </cell>
          <cell r="N19">
            <v>1434579831593.8601</v>
          </cell>
          <cell r="O19">
            <v>602902347565.86499</v>
          </cell>
          <cell r="P19">
            <v>987195813101</v>
          </cell>
          <cell r="Q19">
            <v>54050</v>
          </cell>
        </row>
        <row r="20">
          <cell r="A20" t="str">
            <v>سیمان ممتازان کرمان</v>
          </cell>
          <cell r="B20">
            <v>1440000</v>
          </cell>
          <cell r="C20">
            <v>1440000</v>
          </cell>
          <cell r="D20">
            <v>46571.044813888897</v>
          </cell>
          <cell r="E20">
            <v>0</v>
          </cell>
          <cell r="F20">
            <v>0</v>
          </cell>
          <cell r="G20">
            <v>46571.044813888897</v>
          </cell>
          <cell r="H20">
            <v>7916897300</v>
          </cell>
          <cell r="I20">
            <v>7014301468</v>
          </cell>
          <cell r="J20">
            <v>0</v>
          </cell>
          <cell r="K20">
            <v>67062304532</v>
          </cell>
          <cell r="L20">
            <v>0</v>
          </cell>
          <cell r="M20">
            <v>82436897300</v>
          </cell>
          <cell r="N20">
            <v>74076606000</v>
          </cell>
          <cell r="O20">
            <v>14931198768</v>
          </cell>
          <cell r="P20">
            <v>67062304532</v>
          </cell>
          <cell r="Q20">
            <v>51750</v>
          </cell>
        </row>
        <row r="21">
          <cell r="A21" t="str">
            <v>سیمان‌ ایلام‌</v>
          </cell>
          <cell r="B21">
            <v>1000000</v>
          </cell>
          <cell r="C21">
            <v>1000000</v>
          </cell>
          <cell r="D21">
            <v>18717.353599999999</v>
          </cell>
          <cell r="E21">
            <v>0</v>
          </cell>
          <cell r="F21">
            <v>0</v>
          </cell>
          <cell r="G21">
            <v>18717.353599999999</v>
          </cell>
          <cell r="H21">
            <v>1000000000</v>
          </cell>
          <cell r="I21">
            <v>-5019344600</v>
          </cell>
          <cell r="J21">
            <v>0</v>
          </cell>
          <cell r="K21">
            <v>18717353600</v>
          </cell>
          <cell r="L21">
            <v>0</v>
          </cell>
          <cell r="M21">
            <v>14780000000</v>
          </cell>
          <cell r="N21">
            <v>13698009000</v>
          </cell>
          <cell r="O21">
            <v>-4019344600</v>
          </cell>
          <cell r="P21">
            <v>18717353600</v>
          </cell>
          <cell r="Q21">
            <v>13780</v>
          </cell>
        </row>
        <row r="22">
          <cell r="A22" t="str">
            <v>سیمان‌ بهبهان‌</v>
          </cell>
          <cell r="B22">
            <v>30564503</v>
          </cell>
          <cell r="C22">
            <v>32190000</v>
          </cell>
          <cell r="D22">
            <v>2903.7795031997498</v>
          </cell>
          <cell r="E22">
            <v>-1625497</v>
          </cell>
          <cell r="F22">
            <v>2182.94025027422</v>
          </cell>
          <cell r="G22">
            <v>2903.7795029089798</v>
          </cell>
          <cell r="H22">
            <v>12876000000</v>
          </cell>
          <cell r="I22">
            <v>23359379796.383499</v>
          </cell>
          <cell r="J22">
            <v>-1171722052</v>
          </cell>
          <cell r="K22">
            <v>93472662208</v>
          </cell>
          <cell r="L22">
            <v>3548362828</v>
          </cell>
          <cell r="M22">
            <v>125659016070</v>
          </cell>
          <cell r="N22">
            <v>112111957124.383</v>
          </cell>
          <cell r="O22">
            <v>35063657744.383499</v>
          </cell>
          <cell r="P22">
            <v>88752577328</v>
          </cell>
          <cell r="Q22">
            <v>3690</v>
          </cell>
        </row>
        <row r="23">
          <cell r="A23" t="str">
            <v>سیمان‌ تهران‌</v>
          </cell>
          <cell r="B23">
            <v>145914295</v>
          </cell>
          <cell r="C23">
            <v>151137644</v>
          </cell>
          <cell r="D23">
            <v>6243.7194135830296</v>
          </cell>
          <cell r="E23">
            <v>-5223349</v>
          </cell>
          <cell r="F23">
            <v>5514.3159444256898</v>
          </cell>
          <cell r="G23">
            <v>6257.7921786689903</v>
          </cell>
          <cell r="H23">
            <v>82229110160</v>
          </cell>
          <cell r="I23">
            <v>337196090616.745</v>
          </cell>
          <cell r="J23">
            <v>-1756511285</v>
          </cell>
          <cell r="K23">
            <v>943661041966</v>
          </cell>
          <cell r="L23">
            <v>28803196674</v>
          </cell>
          <cell r="M23">
            <v>1340010333060</v>
          </cell>
          <cell r="N23">
            <v>1250297424623.74</v>
          </cell>
          <cell r="O23">
            <v>417668689491.745</v>
          </cell>
          <cell r="P23">
            <v>913101334007</v>
          </cell>
          <cell r="Q23">
            <v>8620</v>
          </cell>
        </row>
        <row r="24">
          <cell r="A24" t="str">
            <v>سیمان‌ خزر</v>
          </cell>
          <cell r="B24">
            <v>4578051</v>
          </cell>
          <cell r="C24">
            <v>6000641</v>
          </cell>
          <cell r="D24">
            <v>34809.540324442001</v>
          </cell>
          <cell r="E24">
            <v>-1422590</v>
          </cell>
          <cell r="F24">
            <v>36956.235874004502</v>
          </cell>
          <cell r="G24">
            <v>34809.540352433803</v>
          </cell>
          <cell r="H24">
            <v>22463668800</v>
          </cell>
          <cell r="I24">
            <v>120150997240.101</v>
          </cell>
          <cell r="J24">
            <v>3053867750</v>
          </cell>
          <cell r="K24">
            <v>208879554862</v>
          </cell>
          <cell r="L24">
            <v>52573571592</v>
          </cell>
          <cell r="M24">
            <v>303647561220</v>
          </cell>
          <cell r="N24">
            <v>279510848260.10101</v>
          </cell>
          <cell r="O24">
            <v>145668533790.10101</v>
          </cell>
          <cell r="P24">
            <v>159359851020</v>
          </cell>
          <cell r="Q24">
            <v>61420</v>
          </cell>
        </row>
        <row r="25">
          <cell r="A25" t="str">
            <v>سیمان‌ داراب‌</v>
          </cell>
          <cell r="B25">
            <v>3000000</v>
          </cell>
          <cell r="C25">
            <v>3000000</v>
          </cell>
          <cell r="D25">
            <v>30665.097419000002</v>
          </cell>
          <cell r="E25">
            <v>0</v>
          </cell>
          <cell r="F25">
            <v>0</v>
          </cell>
          <cell r="G25">
            <v>30665.097419000002</v>
          </cell>
          <cell r="H25">
            <v>0</v>
          </cell>
          <cell r="I25">
            <v>26903028243</v>
          </cell>
          <cell r="J25">
            <v>0</v>
          </cell>
          <cell r="K25">
            <v>91995292257</v>
          </cell>
          <cell r="L25">
            <v>0</v>
          </cell>
          <cell r="M25">
            <v>119610000000</v>
          </cell>
          <cell r="N25">
            <v>118898320500</v>
          </cell>
          <cell r="O25">
            <v>26903028243</v>
          </cell>
          <cell r="P25">
            <v>91995292257</v>
          </cell>
          <cell r="Q25">
            <v>39870</v>
          </cell>
        </row>
        <row r="26">
          <cell r="A26" t="str">
            <v>سیمان‌ دورود</v>
          </cell>
          <cell r="B26">
            <v>4000000</v>
          </cell>
          <cell r="C26">
            <v>4000000</v>
          </cell>
          <cell r="D26">
            <v>13067.11498375</v>
          </cell>
          <cell r="E26">
            <v>0</v>
          </cell>
          <cell r="F26">
            <v>0</v>
          </cell>
          <cell r="G26">
            <v>13067.11498375</v>
          </cell>
          <cell r="H26">
            <v>0</v>
          </cell>
          <cell r="I26">
            <v>-1373099935</v>
          </cell>
          <cell r="J26">
            <v>0</v>
          </cell>
          <cell r="K26">
            <v>52268459935</v>
          </cell>
          <cell r="L26">
            <v>0</v>
          </cell>
          <cell r="M26">
            <v>51200000000</v>
          </cell>
          <cell r="N26">
            <v>50895360000</v>
          </cell>
          <cell r="O26">
            <v>-1373099935</v>
          </cell>
          <cell r="P26">
            <v>52268459935</v>
          </cell>
          <cell r="Q26">
            <v>12800</v>
          </cell>
        </row>
        <row r="27">
          <cell r="A27" t="str">
            <v>سیمان‌ سفید نی‌ریز</v>
          </cell>
          <cell r="B27">
            <v>30000000</v>
          </cell>
          <cell r="C27">
            <v>30000000</v>
          </cell>
          <cell r="D27">
            <v>3154.8458507333298</v>
          </cell>
          <cell r="E27">
            <v>0</v>
          </cell>
          <cell r="F27">
            <v>0</v>
          </cell>
          <cell r="G27">
            <v>3154.8458507333298</v>
          </cell>
          <cell r="H27">
            <v>0</v>
          </cell>
          <cell r="I27">
            <v>-5479090522</v>
          </cell>
          <cell r="J27">
            <v>0</v>
          </cell>
          <cell r="K27">
            <v>94645375522</v>
          </cell>
          <cell r="L27">
            <v>0</v>
          </cell>
          <cell r="M27">
            <v>89700000000</v>
          </cell>
          <cell r="N27">
            <v>89166285000</v>
          </cell>
          <cell r="O27">
            <v>-5479090522</v>
          </cell>
          <cell r="P27">
            <v>94645375522</v>
          </cell>
          <cell r="Q27">
            <v>2990</v>
          </cell>
        </row>
        <row r="28">
          <cell r="A28" t="str">
            <v>سیمان‌ شرق‌</v>
          </cell>
          <cell r="B28">
            <v>33000000</v>
          </cell>
          <cell r="C28">
            <v>34298192</v>
          </cell>
          <cell r="D28">
            <v>8606.8414550247999</v>
          </cell>
          <cell r="E28">
            <v>-1298192</v>
          </cell>
          <cell r="F28">
            <v>7816.2821847615796</v>
          </cell>
          <cell r="G28">
            <v>8623.2240752727303</v>
          </cell>
          <cell r="H28">
            <v>28375000000</v>
          </cell>
          <cell r="I28">
            <v>72993390516</v>
          </cell>
          <cell r="J28">
            <v>-485671252</v>
          </cell>
          <cell r="K28">
            <v>295199100738</v>
          </cell>
          <cell r="L28">
            <v>10147035002</v>
          </cell>
          <cell r="M28">
            <v>388075000000</v>
          </cell>
          <cell r="N28">
            <v>357559785000</v>
          </cell>
          <cell r="O28">
            <v>100882719264</v>
          </cell>
          <cell r="P28">
            <v>284566394484</v>
          </cell>
          <cell r="Q28">
            <v>10900</v>
          </cell>
        </row>
        <row r="29">
          <cell r="A29" t="str">
            <v>سیمان‌ شمال‌</v>
          </cell>
          <cell r="B29">
            <v>11096790</v>
          </cell>
          <cell r="C29">
            <v>11322399</v>
          </cell>
          <cell r="D29">
            <v>16657.872898667501</v>
          </cell>
          <cell r="E29">
            <v>-225609</v>
          </cell>
          <cell r="F29">
            <v>15993.7849287927</v>
          </cell>
          <cell r="G29">
            <v>16658.704441915201</v>
          </cell>
          <cell r="H29">
            <v>0</v>
          </cell>
          <cell r="I29">
            <v>107788026695.735</v>
          </cell>
          <cell r="J29">
            <v>-140596762</v>
          </cell>
          <cell r="K29">
            <v>188607083450</v>
          </cell>
          <cell r="L29">
            <v>3608341824</v>
          </cell>
          <cell r="M29">
            <v>294397838700</v>
          </cell>
          <cell r="N29">
            <v>292646171559.73499</v>
          </cell>
          <cell r="O29">
            <v>107647429933.735</v>
          </cell>
          <cell r="P29">
            <v>184858144864</v>
          </cell>
          <cell r="Q29">
            <v>26530</v>
          </cell>
        </row>
        <row r="30">
          <cell r="A30" t="str">
            <v>سیمان‌ صوفیان‌</v>
          </cell>
          <cell r="B30">
            <v>8200000</v>
          </cell>
          <cell r="C30">
            <v>8794213</v>
          </cell>
          <cell r="D30">
            <v>35016.820599296399</v>
          </cell>
          <cell r="E30">
            <v>-594213</v>
          </cell>
          <cell r="F30">
            <v>44308.183467880997</v>
          </cell>
          <cell r="G30">
            <v>35137.540940975603</v>
          </cell>
          <cell r="H30">
            <v>21304130400</v>
          </cell>
          <cell r="I30">
            <v>431216446784</v>
          </cell>
          <cell r="J30">
            <v>6510955406</v>
          </cell>
          <cell r="K30">
            <v>307945378933</v>
          </cell>
          <cell r="L30">
            <v>26328498623</v>
          </cell>
          <cell r="M30">
            <v>744954130400</v>
          </cell>
          <cell r="N30">
            <v>719344282500</v>
          </cell>
          <cell r="O30">
            <v>459031532590</v>
          </cell>
          <cell r="P30">
            <v>288127835716</v>
          </cell>
          <cell r="Q30">
            <v>88250</v>
          </cell>
        </row>
        <row r="31">
          <cell r="A31" t="str">
            <v>سیمان‌ کرمان‌</v>
          </cell>
          <cell r="B31">
            <v>11705327</v>
          </cell>
          <cell r="C31">
            <v>12576966</v>
          </cell>
          <cell r="D31">
            <v>28824.106281594501</v>
          </cell>
          <cell r="E31">
            <v>-871639</v>
          </cell>
          <cell r="F31">
            <v>30466.481624847002</v>
          </cell>
          <cell r="G31">
            <v>28848.052006748701</v>
          </cell>
          <cell r="H31">
            <v>0</v>
          </cell>
          <cell r="I31">
            <v>226654612708.97501</v>
          </cell>
          <cell r="J31">
            <v>1711850945</v>
          </cell>
          <cell r="K31">
            <v>362519804684</v>
          </cell>
          <cell r="L31">
            <v>26555773577</v>
          </cell>
          <cell r="M31">
            <v>567708359500</v>
          </cell>
          <cell r="N31">
            <v>564330494760.97498</v>
          </cell>
          <cell r="O31">
            <v>228366463653.97501</v>
          </cell>
          <cell r="P31">
            <v>337675882052</v>
          </cell>
          <cell r="Q31">
            <v>48500</v>
          </cell>
        </row>
        <row r="32">
          <cell r="A32" t="str">
            <v>سیمان‌ارومیه‌</v>
          </cell>
          <cell r="B32">
            <v>8937081</v>
          </cell>
          <cell r="C32">
            <v>10479307</v>
          </cell>
          <cell r="D32">
            <v>46649.854468525402</v>
          </cell>
          <cell r="E32">
            <v>-1542226</v>
          </cell>
          <cell r="F32">
            <v>52338.7310536847</v>
          </cell>
          <cell r="G32">
            <v>46675.566416708098</v>
          </cell>
          <cell r="H32">
            <v>29200000000</v>
          </cell>
          <cell r="I32">
            <v>464140094723.56</v>
          </cell>
          <cell r="J32">
            <v>9003323144</v>
          </cell>
          <cell r="K32">
            <v>488858146481</v>
          </cell>
          <cell r="L32">
            <v>80718151838</v>
          </cell>
          <cell r="M32">
            <v>915758435200</v>
          </cell>
          <cell r="N32">
            <v>881283412510.56006</v>
          </cell>
          <cell r="O32">
            <v>502343417867.56</v>
          </cell>
          <cell r="P32">
            <v>417143317787</v>
          </cell>
          <cell r="Q32">
            <v>99200</v>
          </cell>
        </row>
        <row r="33">
          <cell r="A33" t="str">
            <v>سیمان‌خاش‌</v>
          </cell>
          <cell r="B33">
            <v>31927959</v>
          </cell>
          <cell r="C33">
            <v>32427959</v>
          </cell>
          <cell r="D33">
            <v>3507.44817470628</v>
          </cell>
          <cell r="E33">
            <v>-500000</v>
          </cell>
          <cell r="F33">
            <v>2225.6779879999999</v>
          </cell>
          <cell r="G33">
            <v>3513.8518240079202</v>
          </cell>
          <cell r="H33">
            <v>7585609200</v>
          </cell>
          <cell r="I33">
            <v>53164798655.9795</v>
          </cell>
          <cell r="J33">
            <v>-436429641</v>
          </cell>
          <cell r="K33">
            <v>113739385604</v>
          </cell>
          <cell r="L33">
            <v>1112838994</v>
          </cell>
          <cell r="M33">
            <v>173930275590</v>
          </cell>
          <cell r="N33">
            <v>165354915624.979</v>
          </cell>
          <cell r="O33">
            <v>60313978214.9795</v>
          </cell>
          <cell r="P33">
            <v>112190116969</v>
          </cell>
          <cell r="Q33">
            <v>5210</v>
          </cell>
        </row>
        <row r="34">
          <cell r="A34" t="str">
            <v>سیمان‌سپاهان‌</v>
          </cell>
          <cell r="B34">
            <v>6200000</v>
          </cell>
          <cell r="C34">
            <v>12365725</v>
          </cell>
          <cell r="D34">
            <v>10122.0631137277</v>
          </cell>
          <cell r="E34">
            <v>-6165725</v>
          </cell>
          <cell r="F34">
            <v>9090.2127574616097</v>
          </cell>
          <cell r="G34">
            <v>9705.3264372580707</v>
          </cell>
          <cell r="H34">
            <v>8556000000</v>
          </cell>
          <cell r="I34">
            <v>14154082689</v>
          </cell>
          <cell r="J34">
            <v>-8945872932</v>
          </cell>
          <cell r="K34">
            <v>125166648897</v>
          </cell>
          <cell r="L34">
            <v>56047752054</v>
          </cell>
          <cell r="M34">
            <v>83328000000</v>
          </cell>
          <cell r="N34">
            <v>74327106600</v>
          </cell>
          <cell r="O34">
            <v>13764209757</v>
          </cell>
          <cell r="P34">
            <v>60173023911</v>
          </cell>
          <cell r="Q34">
            <v>12060</v>
          </cell>
        </row>
        <row r="35">
          <cell r="A35" t="str">
            <v>سیمان‌شاهرود</v>
          </cell>
          <cell r="B35">
            <v>50669302</v>
          </cell>
          <cell r="C35">
            <v>53336892</v>
          </cell>
          <cell r="D35">
            <v>4036.9737209284699</v>
          </cell>
          <cell r="E35">
            <v>-2667590</v>
          </cell>
          <cell r="F35">
            <v>13360.246258608</v>
          </cell>
          <cell r="G35">
            <v>3633.4964866103701</v>
          </cell>
          <cell r="H35">
            <v>11300000000</v>
          </cell>
          <cell r="I35">
            <v>108530301388.511</v>
          </cell>
          <cell r="J35">
            <v>4426758753</v>
          </cell>
          <cell r="K35">
            <v>215319631360</v>
          </cell>
          <cell r="L35">
            <v>35639659317</v>
          </cell>
          <cell r="M35">
            <v>305688644620</v>
          </cell>
          <cell r="N35">
            <v>292637032184.51099</v>
          </cell>
          <cell r="O35">
            <v>124257060141.511</v>
          </cell>
          <cell r="P35">
            <v>184106730796</v>
          </cell>
          <cell r="Q35">
            <v>5810</v>
          </cell>
        </row>
        <row r="36">
          <cell r="A36" t="str">
            <v>سیمان‌غرب‌</v>
          </cell>
          <cell r="B36">
            <v>30000000</v>
          </cell>
          <cell r="C36">
            <v>30000000</v>
          </cell>
          <cell r="D36">
            <v>3627.2770882999998</v>
          </cell>
          <cell r="E36">
            <v>0</v>
          </cell>
          <cell r="F36">
            <v>0</v>
          </cell>
          <cell r="G36">
            <v>3627.2770882999998</v>
          </cell>
          <cell r="H36">
            <v>5700000000</v>
          </cell>
          <cell r="I36">
            <v>55199937351</v>
          </cell>
          <cell r="J36">
            <v>0</v>
          </cell>
          <cell r="K36">
            <v>108818312649</v>
          </cell>
          <cell r="L36">
            <v>0</v>
          </cell>
          <cell r="M36">
            <v>170700000000</v>
          </cell>
          <cell r="N36">
            <v>164018250000</v>
          </cell>
          <cell r="O36">
            <v>60899937351</v>
          </cell>
          <cell r="P36">
            <v>108818312649</v>
          </cell>
          <cell r="Q36">
            <v>5500</v>
          </cell>
        </row>
        <row r="37">
          <cell r="A37" t="str">
            <v>سیمان‌فارس‌</v>
          </cell>
          <cell r="B37">
            <v>374000</v>
          </cell>
          <cell r="C37">
            <v>374000</v>
          </cell>
          <cell r="D37">
            <v>250121.54636898401</v>
          </cell>
          <cell r="E37">
            <v>0</v>
          </cell>
          <cell r="F37">
            <v>0</v>
          </cell>
          <cell r="G37">
            <v>250121.54636898401</v>
          </cell>
          <cell r="H37">
            <v>3410197200</v>
          </cell>
          <cell r="I37">
            <v>-27079577476</v>
          </cell>
          <cell r="J37">
            <v>0</v>
          </cell>
          <cell r="K37">
            <v>93545458342</v>
          </cell>
          <cell r="L37">
            <v>0</v>
          </cell>
          <cell r="M37">
            <v>70273917200</v>
          </cell>
          <cell r="N37">
            <v>66465880866</v>
          </cell>
          <cell r="O37">
            <v>-23669380276</v>
          </cell>
          <cell r="P37">
            <v>93545458342</v>
          </cell>
          <cell r="Q37">
            <v>178780</v>
          </cell>
        </row>
        <row r="38">
          <cell r="A38" t="str">
            <v>سیمان‌مازندران‌</v>
          </cell>
          <cell r="B38">
            <v>19500000</v>
          </cell>
          <cell r="C38">
            <v>20129000</v>
          </cell>
          <cell r="D38">
            <v>22772.528704704699</v>
          </cell>
          <cell r="E38">
            <v>-629000</v>
          </cell>
          <cell r="F38">
            <v>26046.764063593</v>
          </cell>
          <cell r="G38">
            <v>22783.353676307699</v>
          </cell>
          <cell r="H38">
            <v>97500000000</v>
          </cell>
          <cell r="I38">
            <v>344264706312</v>
          </cell>
          <cell r="J38">
            <v>2270580987</v>
          </cell>
          <cell r="K38">
            <v>458388230297</v>
          </cell>
          <cell r="L38">
            <v>16383414596</v>
          </cell>
          <cell r="M38">
            <v>890760000000</v>
          </cell>
          <cell r="N38">
            <v>788540103000</v>
          </cell>
          <cell r="O38">
            <v>444035287299</v>
          </cell>
          <cell r="P38">
            <v>444275396688</v>
          </cell>
          <cell r="Q38">
            <v>40680</v>
          </cell>
        </row>
        <row r="39">
          <cell r="A39" t="str">
            <v>سیمان‌هرمزگان‌</v>
          </cell>
          <cell r="B39">
            <v>5405699</v>
          </cell>
          <cell r="C39">
            <v>9210864</v>
          </cell>
          <cell r="D39">
            <v>39855.701459493903</v>
          </cell>
          <cell r="E39">
            <v>-3805165</v>
          </cell>
          <cell r="F39">
            <v>32394.669355730999</v>
          </cell>
          <cell r="G39">
            <v>48257.991301032504</v>
          </cell>
          <cell r="H39">
            <v>41315757457</v>
          </cell>
          <cell r="I39">
            <v>55525570837.136002</v>
          </cell>
          <cell r="J39">
            <v>17029791569</v>
          </cell>
          <cell r="K39">
            <v>367105445768</v>
          </cell>
          <cell r="L39">
            <v>123267062019</v>
          </cell>
          <cell r="M39">
            <v>359603314577</v>
          </cell>
          <cell r="N39">
            <v>316393746155.13599</v>
          </cell>
          <cell r="O39">
            <v>113871119863.136</v>
          </cell>
          <cell r="P39">
            <v>260868175318</v>
          </cell>
          <cell r="Q39">
            <v>58880</v>
          </cell>
        </row>
        <row r="40">
          <cell r="A40" t="str">
            <v>سیمان‌هگمتان‌</v>
          </cell>
          <cell r="B40">
            <v>4821000</v>
          </cell>
          <cell r="C40">
            <v>4835111</v>
          </cell>
          <cell r="D40">
            <v>68124.815583964897</v>
          </cell>
          <cell r="E40">
            <v>-14111</v>
          </cell>
          <cell r="F40">
            <v>62047.468428885302</v>
          </cell>
          <cell r="G40">
            <v>68134.408441817097</v>
          </cell>
          <cell r="H40">
            <v>21695130000</v>
          </cell>
          <cell r="I40">
            <v>155499913801.5</v>
          </cell>
          <cell r="J40">
            <v>-39510278</v>
          </cell>
          <cell r="K40">
            <v>329391045203</v>
          </cell>
          <cell r="L40">
            <v>875551827</v>
          </cell>
          <cell r="M40">
            <v>508567920000</v>
          </cell>
          <cell r="N40">
            <v>483975896899.5</v>
          </cell>
          <cell r="O40">
            <v>177155533523.5</v>
          </cell>
          <cell r="P40">
            <v>328475983098</v>
          </cell>
          <cell r="Q40">
            <v>100990</v>
          </cell>
        </row>
        <row r="41">
          <cell r="A41" t="str">
            <v>شرکت سیمان لارستان</v>
          </cell>
          <cell r="B41">
            <v>11000000</v>
          </cell>
          <cell r="C41">
            <v>11000000</v>
          </cell>
          <cell r="D41">
            <v>2545.8231215454498</v>
          </cell>
          <cell r="E41">
            <v>0</v>
          </cell>
          <cell r="F41">
            <v>0</v>
          </cell>
          <cell r="G41">
            <v>2545.8231215454498</v>
          </cell>
          <cell r="H41">
            <v>0</v>
          </cell>
          <cell r="I41">
            <v>54000963</v>
          </cell>
          <cell r="J41">
            <v>0</v>
          </cell>
          <cell r="K41">
            <v>28004054337</v>
          </cell>
          <cell r="L41">
            <v>0</v>
          </cell>
          <cell r="M41">
            <v>28226000000</v>
          </cell>
          <cell r="N41">
            <v>28058055300</v>
          </cell>
          <cell r="O41">
            <v>54000963</v>
          </cell>
          <cell r="P41">
            <v>28004054337</v>
          </cell>
          <cell r="Q41">
            <v>2566</v>
          </cell>
        </row>
        <row r="42">
          <cell r="A42" t="str">
            <v>صنایع ارتباطی آوا</v>
          </cell>
          <cell r="B42">
            <v>99999</v>
          </cell>
          <cell r="C42">
            <v>200000</v>
          </cell>
          <cell r="D42">
            <v>6330.7430700000004</v>
          </cell>
          <cell r="E42">
            <v>-100001</v>
          </cell>
          <cell r="F42">
            <v>8807.2830271697294</v>
          </cell>
          <cell r="G42">
            <v>6330.7430574305699</v>
          </cell>
          <cell r="H42">
            <v>0</v>
          </cell>
          <cell r="I42">
            <v>139301151.2315</v>
          </cell>
          <cell r="J42">
            <v>247656471</v>
          </cell>
          <cell r="K42">
            <v>1266148614</v>
          </cell>
          <cell r="L42">
            <v>880737110</v>
          </cell>
          <cell r="M42">
            <v>776992230</v>
          </cell>
          <cell r="N42">
            <v>772369126.23150003</v>
          </cell>
          <cell r="O42">
            <v>386957622.23150003</v>
          </cell>
          <cell r="P42">
            <v>633067975</v>
          </cell>
          <cell r="Q42">
            <v>7770</v>
          </cell>
        </row>
        <row r="43">
          <cell r="A43" t="str">
            <v>صنایع الکترونیک مادیران</v>
          </cell>
          <cell r="B43">
            <v>3000000</v>
          </cell>
          <cell r="C43">
            <v>3000000</v>
          </cell>
          <cell r="D43">
            <v>2812.5514800000001</v>
          </cell>
          <cell r="E43">
            <v>0</v>
          </cell>
          <cell r="F43">
            <v>0</v>
          </cell>
          <cell r="G43">
            <v>2812.5514800000001</v>
          </cell>
          <cell r="H43">
            <v>0</v>
          </cell>
          <cell r="I43">
            <v>541599210</v>
          </cell>
          <cell r="J43">
            <v>0</v>
          </cell>
          <cell r="K43">
            <v>8437654440</v>
          </cell>
          <cell r="L43">
            <v>0</v>
          </cell>
          <cell r="M43">
            <v>9033000000</v>
          </cell>
          <cell r="N43">
            <v>8979253650</v>
          </cell>
          <cell r="O43">
            <v>541599210</v>
          </cell>
          <cell r="P43">
            <v>8437654440</v>
          </cell>
          <cell r="Q43">
            <v>3011</v>
          </cell>
        </row>
        <row r="44">
          <cell r="A44" t="str">
            <v>مدیریت نیروگاهی ایرانیان مپنا</v>
          </cell>
          <cell r="B44">
            <v>800000</v>
          </cell>
          <cell r="C44">
            <v>1600000</v>
          </cell>
          <cell r="D44">
            <v>13713.440505</v>
          </cell>
          <cell r="E44">
            <v>-800000</v>
          </cell>
          <cell r="F44">
            <v>17823.383774999998</v>
          </cell>
          <cell r="G44">
            <v>13713.440505</v>
          </cell>
          <cell r="H44">
            <v>0</v>
          </cell>
          <cell r="I44">
            <v>997609596</v>
          </cell>
          <cell r="J44">
            <v>3287954616</v>
          </cell>
          <cell r="K44">
            <v>21941504808</v>
          </cell>
          <cell r="L44">
            <v>14258707020</v>
          </cell>
          <cell r="M44">
            <v>12040000000</v>
          </cell>
          <cell r="N44">
            <v>11968362000</v>
          </cell>
          <cell r="O44">
            <v>4285564212</v>
          </cell>
          <cell r="P44">
            <v>10970752404</v>
          </cell>
          <cell r="Q44">
            <v>15050</v>
          </cell>
        </row>
        <row r="45">
          <cell r="A45" t="str">
            <v>مجموع</v>
          </cell>
          <cell r="B45">
            <v>733602627</v>
          </cell>
          <cell r="C45">
            <v>712658830</v>
          </cell>
          <cell r="E45">
            <v>-53856203</v>
          </cell>
          <cell r="H45">
            <v>921240650517</v>
          </cell>
          <cell r="I45">
            <v>4518923217420.1396</v>
          </cell>
          <cell r="J45">
            <v>71863377473</v>
          </cell>
          <cell r="K45">
            <v>9739070594855</v>
          </cell>
          <cell r="L45">
            <v>883594021792</v>
          </cell>
          <cell r="M45">
            <v>14447987939737</v>
          </cell>
          <cell r="N45">
            <v>13446263142849.1</v>
          </cell>
          <cell r="O45">
            <v>5512027245410.1396</v>
          </cell>
          <cell r="P45">
            <v>8927339925429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54"/>
  <sheetViews>
    <sheetView rightToLeft="1" topLeftCell="D31" zoomScaleNormal="100" workbookViewId="0">
      <selection activeCell="I48" sqref="I48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375" style="2" bestFit="1" customWidth="1"/>
    <col min="28" max="28" width="9.25" style="2" bestFit="1" customWidth="1"/>
    <col min="29" max="16384" width="9" style="2"/>
  </cols>
  <sheetData>
    <row r="2" spans="1:1023 1026:2047 2049:13311 13313:14334 14337:15360 15363:16383" ht="26.25" x14ac:dyDescent="0.2">
      <c r="A2" s="51" t="s">
        <v>89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  <c r="T2" s="51" t="s">
        <v>0</v>
      </c>
      <c r="U2" s="51" t="s">
        <v>0</v>
      </c>
      <c r="V2" s="51" t="s">
        <v>0</v>
      </c>
      <c r="W2" s="51" t="s">
        <v>0</v>
      </c>
      <c r="X2" s="51" t="s">
        <v>0</v>
      </c>
      <c r="Y2" s="51" t="s">
        <v>0</v>
      </c>
    </row>
    <row r="3" spans="1:1023 1026:2047 2049:13311 13313:14334 14337:15360 15363:16383" ht="26.25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  <c r="L3" s="51" t="s">
        <v>1</v>
      </c>
      <c r="M3" s="51" t="s">
        <v>1</v>
      </c>
      <c r="N3" s="51" t="s">
        <v>1</v>
      </c>
      <c r="O3" s="51" t="s">
        <v>1</v>
      </c>
      <c r="P3" s="51" t="s">
        <v>1</v>
      </c>
      <c r="Q3" s="51" t="s">
        <v>1</v>
      </c>
      <c r="R3" s="51" t="s">
        <v>1</v>
      </c>
      <c r="S3" s="51" t="s">
        <v>1</v>
      </c>
      <c r="T3" s="51" t="s">
        <v>1</v>
      </c>
      <c r="U3" s="51" t="s">
        <v>1</v>
      </c>
      <c r="V3" s="51" t="s">
        <v>1</v>
      </c>
      <c r="W3" s="51" t="s">
        <v>1</v>
      </c>
      <c r="X3" s="51" t="s">
        <v>1</v>
      </c>
      <c r="Y3" s="51" t="s">
        <v>1</v>
      </c>
    </row>
    <row r="4" spans="1:1023 1026:2047 2049:13311 13313:14334 14337:15360 15363:16383" ht="26.25" x14ac:dyDescent="0.2">
      <c r="A4" s="51" t="s">
        <v>100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  <c r="T4" s="51" t="s">
        <v>2</v>
      </c>
      <c r="U4" s="51" t="s">
        <v>2</v>
      </c>
      <c r="V4" s="51" t="s">
        <v>2</v>
      </c>
      <c r="W4" s="51" t="s">
        <v>2</v>
      </c>
      <c r="X4" s="51" t="s">
        <v>2</v>
      </c>
      <c r="Y4" s="51" t="s">
        <v>2</v>
      </c>
    </row>
    <row r="6" spans="1:1023 1026:2047 2049:13311 13313:14334 14337:15360 15363:16383" ht="27" thickBot="1" x14ac:dyDescent="0.25">
      <c r="A6" s="50" t="s">
        <v>3</v>
      </c>
      <c r="C6" s="50" t="s">
        <v>90</v>
      </c>
      <c r="D6" s="50" t="s">
        <v>4</v>
      </c>
      <c r="E6" s="50" t="s">
        <v>4</v>
      </c>
      <c r="F6" s="50" t="s">
        <v>4</v>
      </c>
      <c r="G6" s="50" t="s">
        <v>4</v>
      </c>
      <c r="I6" s="50" t="s">
        <v>5</v>
      </c>
      <c r="J6" s="50" t="s">
        <v>5</v>
      </c>
      <c r="K6" s="50" t="s">
        <v>5</v>
      </c>
      <c r="L6" s="50" t="s">
        <v>5</v>
      </c>
      <c r="M6" s="50" t="s">
        <v>5</v>
      </c>
      <c r="N6" s="50" t="s">
        <v>5</v>
      </c>
      <c r="O6" s="50" t="s">
        <v>5</v>
      </c>
      <c r="Q6" s="50" t="s">
        <v>101</v>
      </c>
      <c r="R6" s="50" t="s">
        <v>6</v>
      </c>
      <c r="S6" s="50" t="s">
        <v>6</v>
      </c>
      <c r="T6" s="50" t="s">
        <v>6</v>
      </c>
      <c r="U6" s="50" t="s">
        <v>6</v>
      </c>
      <c r="V6" s="50" t="s">
        <v>6</v>
      </c>
      <c r="W6" s="50" t="s">
        <v>6</v>
      </c>
      <c r="X6" s="50" t="s">
        <v>6</v>
      </c>
      <c r="Y6" s="50" t="s">
        <v>6</v>
      </c>
    </row>
    <row r="7" spans="1:1023 1026:2047 2049:13311 13313:14334 14337:15360 15363:16383" ht="27" thickBot="1" x14ac:dyDescent="0.25">
      <c r="A7" s="50" t="s">
        <v>3</v>
      </c>
      <c r="C7" s="50" t="s">
        <v>7</v>
      </c>
      <c r="E7" s="50" t="s">
        <v>8</v>
      </c>
      <c r="G7" s="50" t="s">
        <v>9</v>
      </c>
      <c r="I7" s="50" t="s">
        <v>10</v>
      </c>
      <c r="J7" s="50" t="s">
        <v>10</v>
      </c>
      <c r="K7" s="50" t="s">
        <v>10</v>
      </c>
      <c r="M7" s="50" t="s">
        <v>11</v>
      </c>
      <c r="N7" s="50" t="s">
        <v>11</v>
      </c>
      <c r="O7" s="50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0" t="s">
        <v>13</v>
      </c>
    </row>
    <row r="8" spans="1:1023 1026:2047 2049:13311 13313:14334 14337:15360 15363:16383" ht="27" thickBot="1" x14ac:dyDescent="0.25">
      <c r="A8" s="50" t="s">
        <v>3</v>
      </c>
      <c r="C8" s="50" t="s">
        <v>7</v>
      </c>
      <c r="E8" s="50" t="s">
        <v>8</v>
      </c>
      <c r="G8" s="50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50" t="s">
        <v>7</v>
      </c>
      <c r="S8" s="50" t="s">
        <v>12</v>
      </c>
      <c r="U8" s="50" t="s">
        <v>8</v>
      </c>
      <c r="W8" s="50" t="s">
        <v>9</v>
      </c>
      <c r="Y8" s="50" t="s">
        <v>13</v>
      </c>
    </row>
    <row r="9" spans="1:1023 1026:2047 2049:13311 13313:14334 14337:15360 15363:16383" ht="21" x14ac:dyDescent="0.2">
      <c r="A9" s="3" t="s">
        <v>53</v>
      </c>
      <c r="C9" s="9">
        <v>780000</v>
      </c>
      <c r="D9" s="9"/>
      <c r="E9" s="9">
        <v>1640268008</v>
      </c>
      <c r="F9" s="9"/>
      <c r="G9" s="9">
        <v>2418344721</v>
      </c>
      <c r="H9" s="9"/>
      <c r="I9" s="9">
        <f>VLOOKUP(A9,[1]سهام!$A:$K,9,0)</f>
        <v>0</v>
      </c>
      <c r="J9" s="9"/>
      <c r="K9" s="9">
        <f>VLOOKUP(A9,[1]سهام!$A:$K,11,0)</f>
        <v>0</v>
      </c>
      <c r="L9" s="9"/>
      <c r="M9" s="9">
        <f>VLOOKUP(A9,[1]سهام!$A:$O,13,0)</f>
        <v>0</v>
      </c>
      <c r="N9" s="9"/>
      <c r="O9" s="9">
        <f>VLOOKUP(A9,[1]سهام!$A:$O,15,0)</f>
        <v>0</v>
      </c>
      <c r="P9" s="9"/>
      <c r="Q9" s="9">
        <f>VLOOKUP(A9,'[2]Page 1'!$A:$B,2,0)</f>
        <v>780000</v>
      </c>
      <c r="R9" s="9"/>
      <c r="S9" s="9">
        <f>VLOOKUP(A9,'[2]Page 1'!$A:$Q,17,0)</f>
        <v>3151</v>
      </c>
      <c r="T9" s="9"/>
      <c r="U9" s="9">
        <f>VLOOKUP(A9,'[2]Page 1'!$A:$P,16,0)</f>
        <v>1640268008</v>
      </c>
      <c r="V9" s="9"/>
      <c r="W9" s="9">
        <f>VLOOKUP(A9,'[2]Page 1'!$A:$N,14,0)</f>
        <v>2443156209</v>
      </c>
      <c r="Y9" s="1">
        <v>1.7845239182990273E-4</v>
      </c>
      <c r="AA9" s="9"/>
    </row>
    <row r="10" spans="1:1023 1026:2047 2049:13311 13313:14334 14337:15360 15363:16383" ht="21" x14ac:dyDescent="0.2">
      <c r="A10" s="3" t="s">
        <v>54</v>
      </c>
      <c r="C10" s="9">
        <v>1500000</v>
      </c>
      <c r="D10" s="9"/>
      <c r="E10" s="9">
        <v>54131406722</v>
      </c>
      <c r="F10" s="9"/>
      <c r="G10" s="9">
        <v>65159977500</v>
      </c>
      <c r="H10" s="9"/>
      <c r="I10" s="9">
        <f>VLOOKUP(A10,[1]سهام!$A:$K,9,0)</f>
        <v>0</v>
      </c>
      <c r="J10" s="9"/>
      <c r="K10" s="9">
        <f>VLOOKUP(A10,[1]سهام!$A:$K,11,0)</f>
        <v>0</v>
      </c>
      <c r="L10" s="9"/>
      <c r="M10" s="9">
        <f>VLOOKUP(A10,[1]سهام!$A:$O,13,0)</f>
        <v>0</v>
      </c>
      <c r="N10" s="9"/>
      <c r="O10" s="9">
        <f>VLOOKUP(A10,[1]سهام!$A:$O,15,0)</f>
        <v>0</v>
      </c>
      <c r="P10" s="9"/>
      <c r="Q10" s="9">
        <f>VLOOKUP(A10,'[2]Page 1'!$A:$B,2,0)</f>
        <v>1500000</v>
      </c>
      <c r="R10" s="9"/>
      <c r="S10" s="9">
        <f>VLOOKUP(A10,'[2]Page 1'!$A:$Q,17,0)</f>
        <v>42100</v>
      </c>
      <c r="T10" s="9"/>
      <c r="U10" s="9">
        <f>VLOOKUP(A10,'[2]Page 1'!$A:$P,16,0)</f>
        <v>54131406722</v>
      </c>
      <c r="V10" s="9"/>
      <c r="W10" s="9">
        <f>VLOOKUP(A10,'[2]Page 1'!$A:$N,14,0)</f>
        <v>62774257500</v>
      </c>
      <c r="Y10" s="1">
        <v>4.585141283621137E-3</v>
      </c>
      <c r="AA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Y10" s="1"/>
      <c r="BB10" s="3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Z10" s="1"/>
      <c r="CC10" s="3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DA10" s="1"/>
      <c r="DD10" s="3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B10" s="1"/>
      <c r="EE10" s="3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C10" s="1"/>
      <c r="FF10" s="3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D10" s="1"/>
      <c r="GG10" s="3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E10" s="1"/>
      <c r="HH10" s="3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F10" s="1"/>
      <c r="II10" s="3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G10" s="1"/>
      <c r="JJ10" s="3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H10" s="1"/>
      <c r="KK10" s="3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I10" s="1"/>
      <c r="LL10" s="3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J10" s="1"/>
      <c r="MM10" s="3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K10" s="1"/>
      <c r="NN10" s="3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L10" s="1"/>
      <c r="OO10" s="3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M10" s="1"/>
      <c r="PP10" s="3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N10" s="1"/>
      <c r="QQ10" s="3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O10" s="1"/>
      <c r="RR10" s="3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P10" s="1"/>
      <c r="SS10" s="3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Q10" s="1"/>
      <c r="TT10" s="3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R10" s="1"/>
      <c r="UU10" s="3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S10" s="1"/>
      <c r="VV10" s="3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T10" s="1"/>
      <c r="WW10" s="3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U10" s="1"/>
      <c r="XX10" s="3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V10" s="1"/>
      <c r="YY10" s="3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W10" s="1"/>
      <c r="ZZ10" s="3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X10" s="1"/>
      <c r="ABA10" s="3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Y10" s="1"/>
      <c r="ACB10" s="3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Z10" s="1"/>
      <c r="ADC10" s="3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EA10" s="1"/>
      <c r="AED10" s="3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B10" s="1"/>
      <c r="AFE10" s="3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C10" s="1"/>
      <c r="AGF10" s="3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D10" s="1"/>
      <c r="AHG10" s="3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E10" s="1"/>
      <c r="AIH10" s="3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F10" s="1"/>
      <c r="AJI10" s="3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G10" s="1"/>
      <c r="AKJ10" s="3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H10" s="1"/>
      <c r="ALK10" s="3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I10" s="1"/>
      <c r="AML10" s="3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J10" s="1"/>
      <c r="ANM10" s="3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K10" s="1"/>
      <c r="AON10" s="3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L10" s="1"/>
      <c r="APO10" s="3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M10" s="1"/>
      <c r="AQP10" s="3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N10" s="1"/>
      <c r="ARQ10" s="3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O10" s="1"/>
      <c r="ASR10" s="3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P10" s="1"/>
      <c r="ATS10" s="3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Q10" s="1"/>
      <c r="AUT10" s="3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R10" s="1"/>
      <c r="AVU10" s="3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S10" s="1"/>
      <c r="AWV10" s="3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T10" s="1"/>
      <c r="AXW10" s="3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U10" s="1"/>
      <c r="AYX10" s="3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V10" s="1"/>
      <c r="AZY10" s="3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W10" s="1"/>
      <c r="BAZ10" s="3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X10" s="1"/>
      <c r="BCA10" s="3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Y10" s="1"/>
      <c r="BDB10" s="3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Z10" s="1"/>
      <c r="BEC10" s="3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FA10" s="1"/>
      <c r="BFD10" s="3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B10" s="1"/>
      <c r="BGE10" s="3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C10" s="1"/>
      <c r="BHF10" s="3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D10" s="1"/>
      <c r="BIG10" s="3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E10" s="1"/>
      <c r="BJH10" s="3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F10" s="1"/>
      <c r="BKI10" s="3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G10" s="1"/>
      <c r="BLJ10" s="3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H10" s="1"/>
      <c r="BMK10" s="3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I10" s="1"/>
      <c r="BNL10" s="3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J10" s="1"/>
      <c r="BOM10" s="3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K10" s="1"/>
      <c r="BPN10" s="3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L10" s="1"/>
      <c r="BQO10" s="3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M10" s="1"/>
      <c r="BRP10" s="3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N10" s="1"/>
      <c r="BSQ10" s="3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O10" s="1"/>
      <c r="BTR10" s="3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P10" s="1"/>
      <c r="BUS10" s="3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Q10" s="1"/>
      <c r="BVT10" s="3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R10" s="1"/>
      <c r="BWU10" s="3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S10" s="1"/>
      <c r="BXV10" s="3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T10" s="1"/>
      <c r="BYW10" s="3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U10" s="1"/>
      <c r="BZX10" s="3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V10" s="1"/>
      <c r="CAY10" s="3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W10" s="1"/>
      <c r="CBZ10" s="3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X10" s="1"/>
      <c r="CDA10" s="3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Y10" s="1"/>
      <c r="CEB10" s="3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Z10" s="1"/>
      <c r="CFC10" s="3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GA10" s="1"/>
      <c r="CGD10" s="3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B10" s="1"/>
      <c r="CHE10" s="3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C10" s="1"/>
      <c r="CIF10" s="3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D10" s="1"/>
      <c r="CJG10" s="3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E10" s="1"/>
      <c r="CKH10" s="3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F10" s="1"/>
      <c r="CLI10" s="3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G10" s="1"/>
      <c r="CMJ10" s="3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H10" s="1"/>
      <c r="CNK10" s="3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I10" s="1"/>
      <c r="COL10" s="3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J10" s="1"/>
      <c r="CPM10" s="3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K10" s="1"/>
      <c r="CQN10" s="3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L10" s="1"/>
      <c r="CRO10" s="3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M10" s="1"/>
      <c r="CSP10" s="3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N10" s="1"/>
      <c r="CTQ10" s="3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O10" s="1"/>
      <c r="CUR10" s="3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P10" s="1"/>
      <c r="CVS10" s="3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Q10" s="1"/>
      <c r="CWT10" s="3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R10" s="1"/>
      <c r="CXU10" s="3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S10" s="1"/>
      <c r="CYV10" s="3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T10" s="1"/>
      <c r="CZW10" s="3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U10" s="1"/>
      <c r="DAX10" s="3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V10" s="1"/>
      <c r="DBY10" s="3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W10" s="1"/>
      <c r="DCZ10" s="3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X10" s="1"/>
      <c r="DEA10" s="3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Y10" s="1"/>
      <c r="DFB10" s="3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Z10" s="1"/>
      <c r="DGC10" s="3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HA10" s="1"/>
      <c r="DHD10" s="3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B10" s="1"/>
      <c r="DIE10" s="3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C10" s="1"/>
      <c r="DJF10" s="3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D10" s="1"/>
      <c r="DKG10" s="3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E10" s="1"/>
      <c r="DLH10" s="3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F10" s="1"/>
      <c r="DMI10" s="3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G10" s="1"/>
      <c r="DNJ10" s="3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H10" s="1"/>
      <c r="DOK10" s="3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I10" s="1"/>
      <c r="DPL10" s="3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J10" s="1"/>
      <c r="DQM10" s="3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K10" s="1"/>
      <c r="DRN10" s="3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L10" s="1"/>
      <c r="DSO10" s="3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M10" s="1"/>
      <c r="DTP10" s="3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N10" s="1"/>
      <c r="DUQ10" s="3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O10" s="1"/>
      <c r="DVR10" s="3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P10" s="1"/>
      <c r="DWS10" s="3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Q10" s="1"/>
      <c r="DXT10" s="3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R10" s="1"/>
      <c r="DYU10" s="3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S10" s="1"/>
      <c r="DZV10" s="3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T10" s="1"/>
      <c r="EAW10" s="3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U10" s="1"/>
      <c r="EBX10" s="3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V10" s="1"/>
      <c r="ECY10" s="3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W10" s="1"/>
      <c r="EDZ10" s="3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X10" s="1"/>
      <c r="EFA10" s="3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Y10" s="1"/>
      <c r="EGB10" s="3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Z10" s="1"/>
      <c r="EHC10" s="3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IA10" s="1"/>
      <c r="EID10" s="3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B10" s="1"/>
      <c r="EJE10" s="3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C10" s="1"/>
      <c r="EKF10" s="3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D10" s="1"/>
      <c r="ELG10" s="3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E10" s="1"/>
      <c r="EMH10" s="3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F10" s="1"/>
      <c r="ENI10" s="3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G10" s="1"/>
      <c r="EOJ10" s="3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H10" s="1"/>
      <c r="EPK10" s="3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I10" s="1"/>
      <c r="EQL10" s="3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J10" s="1"/>
      <c r="ERM10" s="3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K10" s="1"/>
      <c r="ESN10" s="3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L10" s="1"/>
      <c r="ETO10" s="3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M10" s="1"/>
      <c r="EUP10" s="3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N10" s="1"/>
      <c r="EVQ10" s="3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O10" s="1"/>
      <c r="EWR10" s="3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P10" s="1"/>
      <c r="EXS10" s="3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Q10" s="1"/>
      <c r="EYT10" s="3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R10" s="1"/>
      <c r="EZU10" s="3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S10" s="1"/>
      <c r="FAV10" s="3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T10" s="1"/>
      <c r="FBW10" s="3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U10" s="1"/>
      <c r="FCX10" s="3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V10" s="1"/>
      <c r="FDY10" s="3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W10" s="1"/>
      <c r="FEZ10" s="3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X10" s="1"/>
      <c r="FGA10" s="3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Y10" s="1"/>
      <c r="FHB10" s="3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Z10" s="1"/>
      <c r="FIC10" s="3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JA10" s="1"/>
      <c r="FJD10" s="3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B10" s="1"/>
      <c r="FKE10" s="3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C10" s="1"/>
      <c r="FLF10" s="3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D10" s="1"/>
      <c r="FMG10" s="3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E10" s="1"/>
      <c r="FNH10" s="3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F10" s="1"/>
      <c r="FOI10" s="3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G10" s="1"/>
      <c r="FPJ10" s="3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H10" s="1"/>
      <c r="FQK10" s="3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I10" s="1"/>
      <c r="FRL10" s="3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J10" s="1"/>
      <c r="FSM10" s="3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K10" s="1"/>
      <c r="FTN10" s="3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L10" s="1"/>
      <c r="FUO10" s="3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M10" s="1"/>
      <c r="FVP10" s="3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N10" s="1"/>
      <c r="FWQ10" s="3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O10" s="1"/>
      <c r="FXR10" s="3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P10" s="1"/>
      <c r="FYS10" s="3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Q10" s="1"/>
      <c r="FZT10" s="3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R10" s="1"/>
      <c r="GAU10" s="3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S10" s="1"/>
      <c r="GBV10" s="3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T10" s="1"/>
      <c r="GCW10" s="3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U10" s="1"/>
      <c r="GDX10" s="3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V10" s="1"/>
      <c r="GEY10" s="3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W10" s="1"/>
      <c r="GFZ10" s="3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X10" s="1"/>
      <c r="GHA10" s="3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Y10" s="1"/>
      <c r="GIB10" s="3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Z10" s="1"/>
      <c r="GJC10" s="3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KA10" s="1"/>
      <c r="GKD10" s="3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B10" s="1"/>
      <c r="GLE10" s="3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C10" s="1"/>
      <c r="GMF10" s="3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D10" s="1"/>
      <c r="GNG10" s="3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E10" s="1"/>
      <c r="GOH10" s="3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F10" s="1"/>
      <c r="GPI10" s="3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G10" s="1"/>
      <c r="GQJ10" s="3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H10" s="1"/>
      <c r="GRK10" s="3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I10" s="1"/>
      <c r="GSL10" s="3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J10" s="1"/>
      <c r="GTM10" s="3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K10" s="1"/>
      <c r="GUN10" s="3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L10" s="1"/>
      <c r="GVO10" s="3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M10" s="1"/>
      <c r="GWP10" s="3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N10" s="1"/>
      <c r="GXQ10" s="3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O10" s="1"/>
      <c r="GYR10" s="3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P10" s="1"/>
      <c r="GZS10" s="3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Q10" s="1"/>
      <c r="HAT10" s="3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R10" s="1"/>
      <c r="HBU10" s="3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S10" s="1"/>
      <c r="HCV10" s="3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T10" s="1"/>
      <c r="HDW10" s="3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U10" s="1"/>
      <c r="HEX10" s="3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V10" s="1"/>
      <c r="HFY10" s="3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W10" s="1"/>
      <c r="HGZ10" s="3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X10" s="1"/>
      <c r="HIA10" s="3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Y10" s="1"/>
      <c r="HJB10" s="3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Z10" s="1"/>
      <c r="HKC10" s="3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LA10" s="1"/>
      <c r="HLD10" s="3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B10" s="1"/>
      <c r="HME10" s="3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C10" s="1"/>
      <c r="HNF10" s="3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D10" s="1"/>
      <c r="HOG10" s="3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E10" s="1"/>
      <c r="HPH10" s="3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F10" s="1"/>
      <c r="HQI10" s="3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G10" s="1"/>
      <c r="HRJ10" s="3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H10" s="1"/>
      <c r="HSK10" s="3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I10" s="1"/>
      <c r="HTL10" s="3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J10" s="1"/>
      <c r="HUM10" s="3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K10" s="1"/>
      <c r="HVN10" s="3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L10" s="1"/>
      <c r="HWO10" s="3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M10" s="1"/>
      <c r="HXP10" s="3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N10" s="1"/>
      <c r="HYQ10" s="3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O10" s="1"/>
      <c r="HZR10" s="3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P10" s="1"/>
      <c r="IAS10" s="3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Q10" s="1"/>
      <c r="IBT10" s="3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R10" s="1"/>
      <c r="ICU10" s="3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S10" s="1"/>
      <c r="IDV10" s="3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T10" s="1"/>
      <c r="IEW10" s="3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U10" s="1"/>
      <c r="IFX10" s="3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V10" s="1"/>
      <c r="IGY10" s="3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W10" s="1"/>
      <c r="IHZ10" s="3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X10" s="1"/>
      <c r="IJA10" s="3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Y10" s="1"/>
      <c r="IKB10" s="3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Z10" s="1"/>
      <c r="ILC10" s="3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MA10" s="1"/>
      <c r="IMD10" s="3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B10" s="1"/>
      <c r="INE10" s="3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C10" s="1"/>
      <c r="IOF10" s="3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D10" s="1"/>
      <c r="IPG10" s="3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E10" s="1"/>
      <c r="IQH10" s="3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F10" s="1"/>
      <c r="IRI10" s="3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G10" s="1"/>
      <c r="ISJ10" s="3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H10" s="1"/>
      <c r="ITK10" s="3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I10" s="1"/>
      <c r="IUL10" s="3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J10" s="1"/>
      <c r="IVM10" s="3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K10" s="1"/>
      <c r="IWN10" s="3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L10" s="1"/>
      <c r="IXO10" s="3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M10" s="1"/>
      <c r="IYP10" s="3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N10" s="1"/>
      <c r="IZQ10" s="3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O10" s="1"/>
      <c r="JAR10" s="3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P10" s="1"/>
      <c r="JBS10" s="3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Q10" s="1"/>
      <c r="JCT10" s="3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R10" s="1"/>
      <c r="JDU10" s="3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S10" s="1"/>
      <c r="JEV10" s="3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T10" s="1"/>
      <c r="JFW10" s="3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U10" s="1"/>
      <c r="JGX10" s="3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V10" s="1"/>
      <c r="JHY10" s="3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W10" s="1"/>
      <c r="JIZ10" s="3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X10" s="1"/>
      <c r="JKA10" s="3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Y10" s="1"/>
      <c r="JLB10" s="3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Z10" s="1"/>
      <c r="JMC10" s="3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NA10" s="1"/>
      <c r="JND10" s="3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B10" s="1"/>
      <c r="JOE10" s="3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C10" s="1"/>
      <c r="JPF10" s="3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D10" s="1"/>
      <c r="JQG10" s="3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E10" s="1"/>
      <c r="JRH10" s="3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F10" s="1"/>
      <c r="JSI10" s="3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G10" s="1"/>
      <c r="JTJ10" s="3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H10" s="1"/>
      <c r="JUK10" s="3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I10" s="1"/>
      <c r="JVL10" s="3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J10" s="1"/>
      <c r="JWM10" s="3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K10" s="1"/>
      <c r="JXN10" s="3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L10" s="1"/>
      <c r="JYO10" s="3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M10" s="1"/>
      <c r="JZP10" s="3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N10" s="1"/>
      <c r="KAQ10" s="3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O10" s="1"/>
      <c r="KBR10" s="3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P10" s="1"/>
      <c r="KCS10" s="3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Q10" s="1"/>
      <c r="KDT10" s="3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R10" s="1"/>
      <c r="KEU10" s="3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S10" s="1"/>
      <c r="KFV10" s="3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T10" s="1"/>
      <c r="KGW10" s="3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U10" s="1"/>
      <c r="KHX10" s="3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V10" s="1"/>
      <c r="KIY10" s="3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W10" s="1"/>
      <c r="KJZ10" s="3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X10" s="1"/>
      <c r="KLA10" s="3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Y10" s="1"/>
      <c r="KMB10" s="3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Z10" s="1"/>
      <c r="KNC10" s="3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OA10" s="1"/>
      <c r="KOD10" s="3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B10" s="1"/>
      <c r="KPE10" s="3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C10" s="1"/>
      <c r="KQF10" s="3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D10" s="1"/>
      <c r="KRG10" s="3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E10" s="1"/>
      <c r="KSH10" s="3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F10" s="1"/>
      <c r="KTI10" s="3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G10" s="1"/>
      <c r="KUJ10" s="3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H10" s="1"/>
      <c r="KVK10" s="3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I10" s="1"/>
      <c r="KWL10" s="3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J10" s="1"/>
      <c r="KXM10" s="3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K10" s="1"/>
      <c r="KYN10" s="3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L10" s="1"/>
      <c r="KZO10" s="3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M10" s="1"/>
      <c r="LAP10" s="3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N10" s="1"/>
      <c r="LBQ10" s="3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O10" s="1"/>
      <c r="LCR10" s="3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P10" s="1"/>
      <c r="LDS10" s="3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Q10" s="1"/>
      <c r="LET10" s="3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R10" s="1"/>
      <c r="LFU10" s="3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S10" s="1"/>
      <c r="LGV10" s="3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T10" s="1"/>
      <c r="LHW10" s="3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U10" s="1"/>
      <c r="LIX10" s="3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V10" s="1"/>
      <c r="LJY10" s="3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W10" s="1"/>
      <c r="LKZ10" s="3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X10" s="1"/>
      <c r="LMA10" s="3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Y10" s="1"/>
      <c r="LNB10" s="3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Z10" s="1"/>
      <c r="LOC10" s="3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PA10" s="1"/>
      <c r="LPD10" s="3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B10" s="1"/>
      <c r="LQE10" s="3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C10" s="1"/>
      <c r="LRF10" s="3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D10" s="1"/>
      <c r="LSG10" s="3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E10" s="1"/>
      <c r="LTH10" s="3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F10" s="1"/>
      <c r="LUI10" s="3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G10" s="1"/>
      <c r="LVJ10" s="3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H10" s="1"/>
      <c r="LWK10" s="3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I10" s="1"/>
      <c r="LXL10" s="3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J10" s="1"/>
      <c r="LYM10" s="3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K10" s="1"/>
      <c r="LZN10" s="3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L10" s="1"/>
      <c r="MAO10" s="3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M10" s="1"/>
      <c r="MBP10" s="3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N10" s="1"/>
      <c r="MCQ10" s="3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O10" s="1"/>
      <c r="MDR10" s="3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P10" s="1"/>
      <c r="MES10" s="3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Q10" s="1"/>
      <c r="MFT10" s="3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R10" s="1"/>
      <c r="MGU10" s="3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S10" s="1"/>
      <c r="MHV10" s="3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T10" s="1"/>
      <c r="MIW10" s="3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U10" s="1"/>
      <c r="MJX10" s="3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V10" s="1"/>
      <c r="MKY10" s="3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W10" s="1"/>
      <c r="MLZ10" s="3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X10" s="1"/>
      <c r="MNA10" s="3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Y10" s="1"/>
      <c r="MOB10" s="3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Z10" s="1"/>
      <c r="MPC10" s="3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QA10" s="1"/>
      <c r="MQD10" s="3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B10" s="1"/>
      <c r="MRE10" s="3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C10" s="1"/>
      <c r="MSF10" s="3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D10" s="1"/>
      <c r="MTG10" s="3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E10" s="1"/>
      <c r="MUH10" s="3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F10" s="1"/>
      <c r="MVI10" s="3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G10" s="1"/>
      <c r="MWJ10" s="3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H10" s="1"/>
      <c r="MXK10" s="3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I10" s="1"/>
      <c r="MYL10" s="3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J10" s="1"/>
      <c r="MZM10" s="3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K10" s="1"/>
      <c r="NAN10" s="3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L10" s="1"/>
      <c r="NBO10" s="3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M10" s="1"/>
      <c r="NCP10" s="3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N10" s="1"/>
      <c r="NDQ10" s="3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O10" s="1"/>
      <c r="NER10" s="3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P10" s="1"/>
      <c r="NFS10" s="3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Q10" s="1"/>
      <c r="NGT10" s="3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R10" s="1"/>
      <c r="NHU10" s="3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S10" s="1"/>
      <c r="NIV10" s="3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T10" s="1"/>
      <c r="NJW10" s="3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U10" s="1"/>
      <c r="NKX10" s="3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V10" s="1"/>
      <c r="NLY10" s="3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W10" s="1"/>
      <c r="NMZ10" s="3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X10" s="1"/>
      <c r="NOA10" s="3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Y10" s="1"/>
      <c r="NPB10" s="3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Z10" s="1"/>
      <c r="NQC10" s="3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RA10" s="1"/>
      <c r="NRD10" s="3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B10" s="1"/>
      <c r="NSE10" s="3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C10" s="1"/>
      <c r="NTF10" s="3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D10" s="1"/>
      <c r="NUG10" s="3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E10" s="1"/>
      <c r="NVH10" s="3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F10" s="1"/>
      <c r="NWI10" s="3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G10" s="1"/>
      <c r="NXJ10" s="3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H10" s="1"/>
      <c r="NYK10" s="3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I10" s="1"/>
      <c r="NZL10" s="3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J10" s="1"/>
      <c r="OAM10" s="3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K10" s="1"/>
      <c r="OBN10" s="3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L10" s="1"/>
      <c r="OCO10" s="3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M10" s="1"/>
      <c r="ODP10" s="3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N10" s="1"/>
      <c r="OEQ10" s="3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O10" s="1"/>
      <c r="OFR10" s="3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P10" s="1"/>
      <c r="OGS10" s="3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Q10" s="1"/>
      <c r="OHT10" s="3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R10" s="1"/>
      <c r="OIU10" s="3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S10" s="1"/>
      <c r="OJV10" s="3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T10" s="1"/>
      <c r="OKW10" s="3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U10" s="1"/>
      <c r="OLX10" s="3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V10" s="1"/>
      <c r="OMY10" s="3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W10" s="1"/>
      <c r="ONZ10" s="3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X10" s="1"/>
      <c r="OPA10" s="3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Y10" s="1"/>
      <c r="OQB10" s="3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Z10" s="1"/>
      <c r="ORC10" s="3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SA10" s="1"/>
      <c r="OSD10" s="3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B10" s="1"/>
      <c r="OTE10" s="3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C10" s="1"/>
      <c r="OUF10" s="3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D10" s="1"/>
      <c r="OVG10" s="3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E10" s="1"/>
      <c r="OWH10" s="3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F10" s="1"/>
      <c r="OXI10" s="3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G10" s="1"/>
      <c r="OYJ10" s="3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H10" s="1"/>
      <c r="OZK10" s="3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I10" s="1"/>
      <c r="PAL10" s="3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J10" s="1"/>
      <c r="PBM10" s="3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K10" s="1"/>
      <c r="PCN10" s="3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L10" s="1"/>
      <c r="PDO10" s="3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M10" s="1"/>
      <c r="PEP10" s="3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N10" s="1"/>
      <c r="PFQ10" s="3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O10" s="1"/>
      <c r="PGR10" s="3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P10" s="1"/>
      <c r="PHS10" s="3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Q10" s="1"/>
      <c r="PIT10" s="3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R10" s="1"/>
      <c r="PJU10" s="3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S10" s="1"/>
      <c r="PKV10" s="3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T10" s="1"/>
      <c r="PLW10" s="3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U10" s="1"/>
      <c r="PMX10" s="3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V10" s="1"/>
      <c r="PNY10" s="3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W10" s="1"/>
      <c r="POZ10" s="3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X10" s="1"/>
      <c r="PQA10" s="3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Y10" s="1"/>
      <c r="PRB10" s="3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Z10" s="1"/>
      <c r="PSC10" s="3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TA10" s="1"/>
      <c r="PTD10" s="3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B10" s="1"/>
      <c r="PUE10" s="3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C10" s="1"/>
      <c r="PVF10" s="3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D10" s="1"/>
      <c r="PWG10" s="3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E10" s="1"/>
      <c r="PXH10" s="3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F10" s="1"/>
      <c r="PYI10" s="3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G10" s="1"/>
      <c r="PZJ10" s="3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H10" s="1"/>
      <c r="QAK10" s="3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I10" s="1"/>
      <c r="QBL10" s="3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J10" s="1"/>
      <c r="QCM10" s="3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K10" s="1"/>
      <c r="QDN10" s="3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L10" s="1"/>
      <c r="QEO10" s="3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M10" s="1"/>
      <c r="QFP10" s="3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N10" s="1"/>
      <c r="QGQ10" s="3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O10" s="1"/>
      <c r="QHR10" s="3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P10" s="1"/>
      <c r="QIS10" s="3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Q10" s="1"/>
      <c r="QJT10" s="3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R10" s="1"/>
      <c r="QKU10" s="3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S10" s="1"/>
      <c r="QLV10" s="3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T10" s="1"/>
      <c r="QMW10" s="3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U10" s="1"/>
      <c r="QNX10" s="3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V10" s="1"/>
      <c r="QOY10" s="3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W10" s="1"/>
      <c r="QPZ10" s="3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X10" s="1"/>
      <c r="QRA10" s="3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Y10" s="1"/>
      <c r="QSB10" s="3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Z10" s="1"/>
      <c r="QTC10" s="3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UA10" s="1"/>
      <c r="QUD10" s="3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B10" s="1"/>
      <c r="QVE10" s="3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C10" s="1"/>
      <c r="QWF10" s="3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D10" s="1"/>
      <c r="QXG10" s="3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E10" s="1"/>
      <c r="QYH10" s="3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F10" s="1"/>
      <c r="QZI10" s="3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G10" s="1"/>
      <c r="RAJ10" s="3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H10" s="1"/>
      <c r="RBK10" s="3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I10" s="1"/>
      <c r="RCL10" s="3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J10" s="1"/>
      <c r="RDM10" s="3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K10" s="1"/>
      <c r="REN10" s="3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L10" s="1"/>
      <c r="RFO10" s="3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M10" s="1"/>
      <c r="RGP10" s="3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N10" s="1"/>
      <c r="RHQ10" s="3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O10" s="1"/>
      <c r="RIR10" s="3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P10" s="1"/>
      <c r="RJS10" s="3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Q10" s="1"/>
      <c r="RKT10" s="3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R10" s="1"/>
      <c r="RLU10" s="3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S10" s="1"/>
      <c r="RMV10" s="3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T10" s="1"/>
      <c r="RNW10" s="3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U10" s="1"/>
      <c r="ROX10" s="3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V10" s="1"/>
      <c r="RPY10" s="3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W10" s="1"/>
      <c r="RQZ10" s="3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X10" s="1"/>
      <c r="RSA10" s="3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Y10" s="1"/>
      <c r="RTB10" s="3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Z10" s="1"/>
      <c r="RUC10" s="3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VA10" s="1"/>
      <c r="RVD10" s="3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B10" s="1"/>
      <c r="RWE10" s="3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C10" s="1"/>
      <c r="RXF10" s="3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D10" s="1"/>
      <c r="RYG10" s="3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E10" s="1"/>
      <c r="RZH10" s="3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F10" s="1"/>
      <c r="SAI10" s="3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G10" s="1"/>
      <c r="SBJ10" s="3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H10" s="1"/>
      <c r="SCK10" s="3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I10" s="1"/>
      <c r="SDL10" s="3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J10" s="1"/>
      <c r="SEM10" s="3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K10" s="1"/>
      <c r="SFN10" s="3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L10" s="1"/>
      <c r="SGO10" s="3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M10" s="1"/>
      <c r="SHP10" s="3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N10" s="1"/>
      <c r="SIQ10" s="3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O10" s="1"/>
      <c r="SJR10" s="3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P10" s="1"/>
      <c r="SKS10" s="3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Q10" s="1"/>
      <c r="SLT10" s="3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R10" s="1"/>
      <c r="SMU10" s="3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S10" s="1"/>
      <c r="SNV10" s="3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T10" s="1"/>
      <c r="SOW10" s="3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U10" s="1"/>
      <c r="SPX10" s="3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V10" s="1"/>
      <c r="SQY10" s="3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W10" s="1"/>
      <c r="SRZ10" s="3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X10" s="1"/>
      <c r="STA10" s="3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Y10" s="1"/>
      <c r="SUB10" s="3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Z10" s="1"/>
      <c r="SVC10" s="3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WA10" s="1"/>
      <c r="SWD10" s="3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B10" s="1"/>
      <c r="SXE10" s="3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C10" s="1"/>
      <c r="SYF10" s="3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D10" s="1"/>
      <c r="SZG10" s="3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E10" s="1"/>
      <c r="TAH10" s="3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F10" s="1"/>
      <c r="TBI10" s="3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G10" s="1"/>
      <c r="TCJ10" s="3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H10" s="1"/>
      <c r="TDK10" s="3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I10" s="1"/>
      <c r="TEL10" s="3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J10" s="1"/>
      <c r="TFM10" s="3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K10" s="1"/>
      <c r="TGN10" s="3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L10" s="1"/>
      <c r="THO10" s="3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M10" s="1"/>
      <c r="TIP10" s="3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N10" s="1"/>
      <c r="TJQ10" s="3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O10" s="1"/>
      <c r="TKR10" s="3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P10" s="1"/>
      <c r="TLS10" s="3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Q10" s="1"/>
      <c r="TMT10" s="3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R10" s="1"/>
      <c r="TNU10" s="3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S10" s="1"/>
      <c r="TOV10" s="3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T10" s="1"/>
      <c r="TPW10" s="3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U10" s="1"/>
      <c r="TQX10" s="3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V10" s="1"/>
      <c r="TRY10" s="3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W10" s="1"/>
      <c r="TSZ10" s="3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X10" s="1"/>
      <c r="TUA10" s="3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Y10" s="1"/>
      <c r="TVB10" s="3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Z10" s="1"/>
      <c r="TWC10" s="3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XA10" s="1"/>
      <c r="TXD10" s="3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B10" s="1"/>
      <c r="TYE10" s="3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C10" s="1"/>
      <c r="TZF10" s="3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D10" s="1"/>
      <c r="UAG10" s="3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E10" s="1"/>
      <c r="UBH10" s="3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F10" s="1"/>
      <c r="UCI10" s="3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G10" s="1"/>
      <c r="UDJ10" s="3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H10" s="1"/>
      <c r="UEK10" s="3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I10" s="1"/>
      <c r="UFL10" s="3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J10" s="1"/>
      <c r="UGM10" s="3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K10" s="1"/>
      <c r="UHN10" s="3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L10" s="1"/>
      <c r="UIO10" s="3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M10" s="1"/>
      <c r="UJP10" s="3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N10" s="1"/>
      <c r="UKQ10" s="3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O10" s="1"/>
      <c r="ULR10" s="3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P10" s="1"/>
      <c r="UMS10" s="3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Q10" s="1"/>
      <c r="UNT10" s="3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R10" s="1"/>
      <c r="UOU10" s="3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S10" s="1"/>
      <c r="UPV10" s="3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T10" s="1"/>
      <c r="UQW10" s="3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U10" s="1"/>
      <c r="URX10" s="3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V10" s="1"/>
      <c r="USY10" s="3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W10" s="1"/>
      <c r="UTZ10" s="3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X10" s="1"/>
      <c r="UVA10" s="3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Y10" s="1"/>
      <c r="UWB10" s="3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Z10" s="1"/>
      <c r="UXC10" s="3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YA10" s="1"/>
      <c r="UYD10" s="3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B10" s="1"/>
      <c r="UZE10" s="3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C10" s="1"/>
      <c r="VAF10" s="3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D10" s="1"/>
      <c r="VBG10" s="3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E10" s="1"/>
      <c r="VCH10" s="3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F10" s="1"/>
      <c r="VDI10" s="3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G10" s="1"/>
      <c r="VEJ10" s="3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H10" s="1"/>
      <c r="VFK10" s="3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I10" s="1"/>
      <c r="VGL10" s="3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J10" s="1"/>
      <c r="VHM10" s="3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K10" s="1"/>
      <c r="VIN10" s="3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L10" s="1"/>
      <c r="VJO10" s="3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M10" s="1"/>
      <c r="VKP10" s="3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N10" s="1"/>
      <c r="VLQ10" s="3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O10" s="1"/>
      <c r="VMR10" s="3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P10" s="1"/>
      <c r="VNS10" s="3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Q10" s="1"/>
      <c r="VOT10" s="3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R10" s="1"/>
      <c r="VPU10" s="3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S10" s="1"/>
      <c r="VQV10" s="3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T10" s="1"/>
      <c r="VRW10" s="3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U10" s="1"/>
      <c r="VSX10" s="3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V10" s="1"/>
      <c r="VTY10" s="3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W10" s="1"/>
      <c r="VUZ10" s="3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X10" s="1"/>
      <c r="VWA10" s="3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Y10" s="1"/>
      <c r="VXB10" s="3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Z10" s="1"/>
      <c r="VYC10" s="3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ZA10" s="1"/>
      <c r="VZD10" s="3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B10" s="1"/>
      <c r="WAE10" s="3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C10" s="1"/>
      <c r="WBF10" s="3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D10" s="1"/>
      <c r="WCG10" s="3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E10" s="1"/>
      <c r="WDH10" s="3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F10" s="1"/>
      <c r="WEI10" s="3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G10" s="1"/>
      <c r="WFJ10" s="3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H10" s="1"/>
      <c r="WGK10" s="3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I10" s="1"/>
      <c r="WHL10" s="3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J10" s="1"/>
      <c r="WIM10" s="3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K10" s="1"/>
      <c r="WJN10" s="3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L10" s="1"/>
      <c r="WKO10" s="3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M10" s="1"/>
      <c r="WLP10" s="3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N10" s="1"/>
      <c r="WMQ10" s="3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O10" s="1"/>
      <c r="WNR10" s="3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P10" s="1"/>
      <c r="WOS10" s="3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Q10" s="1"/>
      <c r="WPT10" s="3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R10" s="1"/>
      <c r="WQU10" s="3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S10" s="1"/>
      <c r="WRV10" s="3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T10" s="1"/>
      <c r="WSW10" s="3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U10" s="1"/>
      <c r="WTX10" s="3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V10" s="1"/>
      <c r="WUY10" s="3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W10" s="1"/>
      <c r="WVZ10" s="3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X10" s="1"/>
      <c r="WXA10" s="3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Y10" s="1"/>
      <c r="WYB10" s="3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Z10" s="1"/>
      <c r="WZC10" s="3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XAA10" s="1"/>
      <c r="XAD10" s="3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B10" s="1"/>
      <c r="XBE10" s="3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C10" s="1"/>
      <c r="XCF10" s="3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D10" s="1"/>
      <c r="XDG10" s="3"/>
      <c r="XDI10" s="9"/>
      <c r="XDJ10" s="9"/>
      <c r="XDK10" s="9"/>
      <c r="XDL10" s="9"/>
      <c r="XDM10" s="9"/>
      <c r="XDN10" s="9"/>
      <c r="XDO10" s="9"/>
      <c r="XDP10" s="9"/>
      <c r="XDQ10" s="9"/>
      <c r="XDR10" s="9"/>
      <c r="XDS10" s="9"/>
      <c r="XDT10" s="9"/>
      <c r="XDU10" s="9"/>
      <c r="XDV10" s="9"/>
      <c r="XDW10" s="9"/>
      <c r="XDX10" s="9"/>
      <c r="XDY10" s="9"/>
      <c r="XDZ10" s="9"/>
      <c r="XEA10" s="9"/>
      <c r="XEB10" s="9"/>
      <c r="XEC10" s="9"/>
      <c r="XEE10" s="1"/>
      <c r="XEH10" s="3"/>
      <c r="XEJ10" s="9"/>
      <c r="XEK10" s="9"/>
      <c r="XEL10" s="9"/>
      <c r="XEM10" s="9"/>
      <c r="XEN10" s="9"/>
      <c r="XEO10" s="9"/>
      <c r="XEP10" s="9"/>
      <c r="XEQ10" s="9"/>
      <c r="XER10" s="9"/>
      <c r="XES10" s="9"/>
      <c r="XET10" s="9"/>
      <c r="XEU10" s="9"/>
      <c r="XEV10" s="9"/>
      <c r="XEW10" s="9"/>
      <c r="XEX10" s="9"/>
      <c r="XEY10" s="9"/>
      <c r="XEZ10" s="9"/>
      <c r="XFA10" s="9"/>
      <c r="XFB10" s="9"/>
      <c r="XFC10" s="9"/>
    </row>
    <row r="11" spans="1:1023 1026:2047 2049:13311 13313:14334 14337:15360 15363:16383" ht="21" x14ac:dyDescent="0.2">
      <c r="A11" s="3" t="s">
        <v>55</v>
      </c>
      <c r="C11" s="9">
        <v>22000000</v>
      </c>
      <c r="D11" s="9"/>
      <c r="E11" s="9">
        <v>194473385510</v>
      </c>
      <c r="F11" s="9"/>
      <c r="G11" s="9">
        <v>243403083000</v>
      </c>
      <c r="H11" s="9"/>
      <c r="I11" s="9">
        <f>VLOOKUP(A11,[1]سهام!$A:$K,9,0)</f>
        <v>4750000</v>
      </c>
      <c r="J11" s="9"/>
      <c r="K11" s="9">
        <f>VLOOKUP(A11,[1]سهام!$A:$K,11,0)</f>
        <v>54278740381</v>
      </c>
      <c r="L11" s="9"/>
      <c r="M11" s="9">
        <f>VLOOKUP(A11,[1]سهام!$A:$O,13,0)</f>
        <v>0</v>
      </c>
      <c r="N11" s="9"/>
      <c r="O11" s="9">
        <f>VLOOKUP(A11,[1]سهام!$A:$O,15,0)</f>
        <v>0</v>
      </c>
      <c r="P11" s="9"/>
      <c r="Q11" s="9">
        <f>VLOOKUP(A11,'[2]Page 1'!$A:$B,2,0)</f>
        <v>26750000</v>
      </c>
      <c r="R11" s="9"/>
      <c r="S11" s="9">
        <f>VLOOKUP(A11,'[2]Page 1'!$A:$Q,17,0)</f>
        <v>11250</v>
      </c>
      <c r="T11" s="9"/>
      <c r="U11" s="9">
        <f>VLOOKUP(A11,'[2]Page 1'!$A:$P,16,0)</f>
        <v>248752125891</v>
      </c>
      <c r="V11" s="9"/>
      <c r="W11" s="9">
        <f>VLOOKUP(A11,'[2]Page 1'!$A:$N,14,0)</f>
        <v>299146921875</v>
      </c>
      <c r="Y11" s="1">
        <v>2.1850213064762244E-2</v>
      </c>
      <c r="AA11" s="9"/>
    </row>
    <row r="12" spans="1:1023 1026:2047 2049:13311 13313:14334 14337:15360 15363:16383" ht="21" x14ac:dyDescent="0.2">
      <c r="A12" s="3" t="s">
        <v>56</v>
      </c>
      <c r="C12" s="9">
        <v>600000</v>
      </c>
      <c r="D12" s="9"/>
      <c r="E12" s="9">
        <v>3302996399</v>
      </c>
      <c r="F12" s="9"/>
      <c r="G12" s="9">
        <v>4264474500</v>
      </c>
      <c r="H12" s="9"/>
      <c r="I12" s="9">
        <f>VLOOKUP(A12,[1]سهام!$A:$K,9,0)</f>
        <v>0</v>
      </c>
      <c r="J12" s="9"/>
      <c r="K12" s="9">
        <f>VLOOKUP(A12,[1]سهام!$A:$K,11,0)</f>
        <v>0</v>
      </c>
      <c r="L12" s="9"/>
      <c r="M12" s="9">
        <f>VLOOKUP(A12,[1]سهام!$A:$O,13,0)</f>
        <v>0</v>
      </c>
      <c r="N12" s="9"/>
      <c r="O12" s="9">
        <f>VLOOKUP(A12,[1]سهام!$A:$O,15,0)</f>
        <v>0</v>
      </c>
      <c r="P12" s="9"/>
      <c r="Q12" s="9">
        <f>VLOOKUP(A12,'[2]Page 1'!$A:$B,2,0)</f>
        <v>600000</v>
      </c>
      <c r="R12" s="9"/>
      <c r="S12" s="9">
        <f>VLOOKUP(A12,'[2]Page 1'!$A:$Q,17,0)</f>
        <v>6510</v>
      </c>
      <c r="T12" s="9"/>
      <c r="U12" s="9">
        <f>VLOOKUP(A12,'[2]Page 1'!$A:$P,16,0)</f>
        <v>3302996399</v>
      </c>
      <c r="V12" s="9"/>
      <c r="W12" s="9">
        <f>VLOOKUP(A12,'[2]Page 1'!$A:$N,14,0)</f>
        <v>3882759300</v>
      </c>
      <c r="Y12" s="1">
        <v>2.8360351312468977E-4</v>
      </c>
      <c r="AA12" s="9"/>
    </row>
    <row r="13" spans="1:1023 1026:2047 2049:13311 13313:14334 14337:15360 15363:16383" ht="21" x14ac:dyDescent="0.2">
      <c r="A13" s="3" t="s">
        <v>57</v>
      </c>
      <c r="C13" s="9">
        <v>13102698</v>
      </c>
      <c r="D13" s="9"/>
      <c r="E13" s="9">
        <v>292274981281</v>
      </c>
      <c r="F13" s="9"/>
      <c r="G13" s="9">
        <v>374070445114.96802</v>
      </c>
      <c r="H13" s="9"/>
      <c r="I13" s="9">
        <f>VLOOKUP(A13,[1]سهام!$A:$K,9,0)</f>
        <v>0</v>
      </c>
      <c r="J13" s="9"/>
      <c r="K13" s="9">
        <f>VLOOKUP(A13,[1]سهام!$A:$K,11,0)</f>
        <v>0</v>
      </c>
      <c r="L13" s="9"/>
      <c r="M13" s="9">
        <f>VLOOKUP(A13,[1]سهام!$A:$O,13,0)</f>
        <v>0</v>
      </c>
      <c r="N13" s="9"/>
      <c r="O13" s="9">
        <f>VLOOKUP(A13,[1]سهام!$A:$O,15,0)</f>
        <v>0</v>
      </c>
      <c r="P13" s="9"/>
      <c r="Q13" s="9">
        <f>VLOOKUP(A13,'[2]Page 1'!$A:$B,2,0)</f>
        <v>13102698</v>
      </c>
      <c r="R13" s="9"/>
      <c r="S13" s="9">
        <f>VLOOKUP(A13,'[2]Page 1'!$A:$Q,17,0)</f>
        <v>29500</v>
      </c>
      <c r="T13" s="9"/>
      <c r="U13" s="9">
        <f>VLOOKUP(A13,'[2]Page 1'!$A:$P,16,0)</f>
        <v>292274981281</v>
      </c>
      <c r="V13" s="9"/>
      <c r="W13" s="9">
        <f>VLOOKUP(A13,'[2]Page 1'!$A:$N,14,0)</f>
        <v>384229739933.54999</v>
      </c>
      <c r="Y13" s="1">
        <v>2.8064810531041852E-2</v>
      </c>
      <c r="AA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Y13" s="1"/>
      <c r="BB13" s="3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Z13" s="1"/>
      <c r="CC13" s="3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DA13" s="1"/>
      <c r="DD13" s="3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B13" s="1"/>
      <c r="EE13" s="3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C13" s="1"/>
      <c r="FF13" s="3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D13" s="1"/>
      <c r="GG13" s="3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E13" s="1"/>
      <c r="HH13" s="3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F13" s="1"/>
      <c r="II13" s="3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G13" s="1"/>
      <c r="JJ13" s="3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H13" s="1"/>
      <c r="KK13" s="3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I13" s="1"/>
      <c r="LL13" s="3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J13" s="1"/>
      <c r="MM13" s="3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K13" s="1"/>
      <c r="NN13" s="3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L13" s="1"/>
      <c r="OO13" s="3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M13" s="1"/>
      <c r="PP13" s="3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N13" s="1"/>
      <c r="QQ13" s="3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O13" s="1"/>
      <c r="RR13" s="3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P13" s="1"/>
      <c r="SS13" s="3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Q13" s="1"/>
      <c r="TT13" s="3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R13" s="1"/>
      <c r="UU13" s="3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S13" s="1"/>
      <c r="VV13" s="3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T13" s="1"/>
      <c r="WW13" s="3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U13" s="1"/>
      <c r="XX13" s="3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V13" s="1"/>
      <c r="YY13" s="3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W13" s="1"/>
      <c r="ZZ13" s="3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X13" s="1"/>
      <c r="ABA13" s="3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Y13" s="1"/>
      <c r="ACB13" s="3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Z13" s="1"/>
      <c r="ADC13" s="3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EA13" s="1"/>
      <c r="AED13" s="3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B13" s="1"/>
      <c r="AFE13" s="3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C13" s="1"/>
      <c r="AGF13" s="3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D13" s="1"/>
      <c r="AHG13" s="3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E13" s="1"/>
      <c r="AIH13" s="3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F13" s="1"/>
      <c r="AJI13" s="3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G13" s="1"/>
      <c r="AKJ13" s="3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H13" s="1"/>
      <c r="ALK13" s="3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I13" s="1"/>
      <c r="AML13" s="3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J13" s="1"/>
      <c r="ANM13" s="3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K13" s="1"/>
      <c r="AON13" s="3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L13" s="1"/>
      <c r="APO13" s="3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M13" s="1"/>
      <c r="AQP13" s="3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N13" s="1"/>
      <c r="ARQ13" s="3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O13" s="1"/>
      <c r="ASR13" s="3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P13" s="1"/>
      <c r="ATS13" s="3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Q13" s="1"/>
      <c r="AUT13" s="3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R13" s="1"/>
      <c r="AVU13" s="3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S13" s="1"/>
      <c r="AWV13" s="3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T13" s="1"/>
      <c r="AXW13" s="3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U13" s="1"/>
      <c r="AYX13" s="3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V13" s="1"/>
      <c r="AZY13" s="3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W13" s="1"/>
      <c r="BAZ13" s="3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X13" s="1"/>
      <c r="BCA13" s="3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Y13" s="1"/>
      <c r="BDB13" s="3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Z13" s="1"/>
      <c r="BEC13" s="3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FA13" s="1"/>
      <c r="BFD13" s="3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B13" s="1"/>
      <c r="BGE13" s="3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C13" s="1"/>
      <c r="BHF13" s="3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D13" s="1"/>
      <c r="BIG13" s="3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E13" s="1"/>
      <c r="BJH13" s="3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F13" s="1"/>
      <c r="BKI13" s="3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G13" s="1"/>
      <c r="BLJ13" s="3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H13" s="1"/>
      <c r="BMK13" s="3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I13" s="1"/>
      <c r="BNL13" s="3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J13" s="1"/>
      <c r="BOM13" s="3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K13" s="1"/>
      <c r="BPN13" s="3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L13" s="1"/>
      <c r="BQO13" s="3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M13" s="1"/>
      <c r="BRP13" s="3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N13" s="1"/>
      <c r="BSQ13" s="3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O13" s="1"/>
      <c r="BTR13" s="3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P13" s="1"/>
      <c r="BUS13" s="3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Q13" s="1"/>
      <c r="BVT13" s="3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R13" s="1"/>
      <c r="BWU13" s="3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S13" s="1"/>
      <c r="BXV13" s="3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T13" s="1"/>
      <c r="BYW13" s="3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U13" s="1"/>
      <c r="BZX13" s="3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V13" s="1"/>
      <c r="CAY13" s="3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W13" s="1"/>
      <c r="CBZ13" s="3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X13" s="1"/>
      <c r="CDA13" s="3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Y13" s="1"/>
      <c r="CEB13" s="3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Z13" s="1"/>
      <c r="CFC13" s="3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GA13" s="1"/>
      <c r="CGD13" s="3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B13" s="1"/>
      <c r="CHE13" s="3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C13" s="1"/>
      <c r="CIF13" s="3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D13" s="1"/>
      <c r="CJG13" s="3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E13" s="1"/>
      <c r="CKH13" s="3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F13" s="1"/>
      <c r="CLI13" s="3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G13" s="1"/>
      <c r="CMJ13" s="3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H13" s="1"/>
      <c r="CNK13" s="3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I13" s="1"/>
      <c r="COL13" s="3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J13" s="1"/>
      <c r="CPM13" s="3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K13" s="1"/>
      <c r="CQN13" s="3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L13" s="1"/>
      <c r="CRO13" s="3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M13" s="1"/>
      <c r="CSP13" s="3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N13" s="1"/>
      <c r="CTQ13" s="3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O13" s="1"/>
      <c r="CUR13" s="3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P13" s="1"/>
      <c r="CVS13" s="3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Q13" s="1"/>
      <c r="CWT13" s="3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R13" s="1"/>
      <c r="CXU13" s="3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S13" s="1"/>
      <c r="CYV13" s="3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T13" s="1"/>
      <c r="CZW13" s="3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U13" s="1"/>
      <c r="DAX13" s="3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V13" s="1"/>
      <c r="DBY13" s="3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W13" s="1"/>
      <c r="DCZ13" s="3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X13" s="1"/>
      <c r="DEA13" s="3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Y13" s="1"/>
      <c r="DFB13" s="3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Z13" s="1"/>
      <c r="DGC13" s="3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HA13" s="1"/>
      <c r="DHD13" s="3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B13" s="1"/>
      <c r="DIE13" s="3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C13" s="1"/>
      <c r="DJF13" s="3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D13" s="1"/>
      <c r="DKG13" s="3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E13" s="1"/>
      <c r="DLH13" s="3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F13" s="1"/>
      <c r="DMI13" s="3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G13" s="1"/>
      <c r="DNJ13" s="3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H13" s="1"/>
      <c r="DOK13" s="3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I13" s="1"/>
      <c r="DPL13" s="3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J13" s="1"/>
      <c r="DQM13" s="3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K13" s="1"/>
      <c r="DRN13" s="3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L13" s="1"/>
      <c r="DSO13" s="3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M13" s="1"/>
      <c r="DTP13" s="3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N13" s="1"/>
      <c r="DUQ13" s="3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O13" s="1"/>
      <c r="DVR13" s="3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P13" s="1"/>
      <c r="DWS13" s="3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Q13" s="1"/>
      <c r="DXT13" s="3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R13" s="1"/>
      <c r="DYU13" s="3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S13" s="1"/>
      <c r="DZV13" s="3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T13" s="1"/>
      <c r="EAW13" s="3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U13" s="1"/>
      <c r="EBX13" s="3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V13" s="1"/>
      <c r="ECY13" s="3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W13" s="1"/>
      <c r="EDZ13" s="3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X13" s="1"/>
      <c r="EFA13" s="3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Y13" s="1"/>
      <c r="EGB13" s="3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Z13" s="1"/>
      <c r="EHC13" s="3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IA13" s="1"/>
      <c r="EID13" s="3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B13" s="1"/>
      <c r="EJE13" s="3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C13" s="1"/>
      <c r="EKF13" s="3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D13" s="1"/>
      <c r="ELG13" s="3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E13" s="1"/>
      <c r="EMH13" s="3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F13" s="1"/>
      <c r="ENI13" s="3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G13" s="1"/>
      <c r="EOJ13" s="3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H13" s="1"/>
      <c r="EPK13" s="3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I13" s="1"/>
      <c r="EQL13" s="3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J13" s="1"/>
      <c r="ERM13" s="3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K13" s="1"/>
      <c r="ESN13" s="3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L13" s="1"/>
      <c r="ETO13" s="3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M13" s="1"/>
      <c r="EUP13" s="3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N13" s="1"/>
      <c r="EVQ13" s="3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O13" s="1"/>
      <c r="EWR13" s="3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P13" s="1"/>
      <c r="EXS13" s="3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Q13" s="1"/>
      <c r="EYT13" s="3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R13" s="1"/>
      <c r="EZU13" s="3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S13" s="1"/>
      <c r="FAV13" s="3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T13" s="1"/>
      <c r="FBW13" s="3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U13" s="1"/>
      <c r="FCX13" s="3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V13" s="1"/>
      <c r="FDY13" s="3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W13" s="1"/>
      <c r="FEZ13" s="3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X13" s="1"/>
      <c r="FGA13" s="3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Y13" s="1"/>
      <c r="FHB13" s="3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Z13" s="1"/>
      <c r="FIC13" s="3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JA13" s="1"/>
      <c r="FJD13" s="3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B13" s="1"/>
      <c r="FKE13" s="3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C13" s="1"/>
      <c r="FLF13" s="3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D13" s="1"/>
      <c r="FMG13" s="3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E13" s="1"/>
      <c r="FNH13" s="3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F13" s="1"/>
      <c r="FOI13" s="3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G13" s="1"/>
      <c r="FPJ13" s="3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H13" s="1"/>
      <c r="FQK13" s="3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I13" s="1"/>
      <c r="FRL13" s="3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J13" s="1"/>
      <c r="FSM13" s="3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K13" s="1"/>
      <c r="FTN13" s="3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L13" s="1"/>
      <c r="FUO13" s="3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M13" s="1"/>
      <c r="FVP13" s="3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N13" s="1"/>
      <c r="FWQ13" s="3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O13" s="1"/>
      <c r="FXR13" s="3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P13" s="1"/>
      <c r="FYS13" s="3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Q13" s="1"/>
      <c r="FZT13" s="3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R13" s="1"/>
      <c r="GAU13" s="3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S13" s="1"/>
      <c r="GBV13" s="3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T13" s="1"/>
      <c r="GCW13" s="3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U13" s="1"/>
      <c r="GDX13" s="3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V13" s="1"/>
      <c r="GEY13" s="3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W13" s="1"/>
      <c r="GFZ13" s="3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X13" s="1"/>
      <c r="GHA13" s="3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Y13" s="1"/>
      <c r="GIB13" s="3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Z13" s="1"/>
      <c r="GJC13" s="3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KA13" s="1"/>
      <c r="GKD13" s="3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B13" s="1"/>
      <c r="GLE13" s="3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C13" s="1"/>
      <c r="GMF13" s="3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D13" s="1"/>
      <c r="GNG13" s="3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E13" s="1"/>
      <c r="GOH13" s="3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F13" s="1"/>
      <c r="GPI13" s="3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G13" s="1"/>
      <c r="GQJ13" s="3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H13" s="1"/>
      <c r="GRK13" s="3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I13" s="1"/>
      <c r="GSL13" s="3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J13" s="1"/>
      <c r="GTM13" s="3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K13" s="1"/>
      <c r="GUN13" s="3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L13" s="1"/>
      <c r="GVO13" s="3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M13" s="1"/>
      <c r="GWP13" s="3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N13" s="1"/>
      <c r="GXQ13" s="3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O13" s="1"/>
      <c r="GYR13" s="3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P13" s="1"/>
      <c r="GZS13" s="3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Q13" s="1"/>
      <c r="HAT13" s="3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R13" s="1"/>
      <c r="HBU13" s="3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S13" s="1"/>
      <c r="HCV13" s="3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T13" s="1"/>
      <c r="HDW13" s="3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U13" s="1"/>
      <c r="HEX13" s="3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V13" s="1"/>
      <c r="HFY13" s="3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W13" s="1"/>
      <c r="HGZ13" s="3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X13" s="1"/>
      <c r="HIA13" s="3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Y13" s="1"/>
      <c r="HJB13" s="3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Z13" s="1"/>
      <c r="HKC13" s="3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LA13" s="1"/>
      <c r="HLD13" s="3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B13" s="1"/>
      <c r="HME13" s="3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C13" s="1"/>
      <c r="HNF13" s="3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D13" s="1"/>
      <c r="HOG13" s="3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E13" s="1"/>
      <c r="HPH13" s="3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F13" s="1"/>
      <c r="HQI13" s="3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G13" s="1"/>
      <c r="HRJ13" s="3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H13" s="1"/>
      <c r="HSK13" s="3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I13" s="1"/>
      <c r="HTL13" s="3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J13" s="1"/>
      <c r="HUM13" s="3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K13" s="1"/>
      <c r="HVN13" s="3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L13" s="1"/>
      <c r="HWO13" s="3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M13" s="1"/>
      <c r="HXP13" s="3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N13" s="1"/>
      <c r="HYQ13" s="3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O13" s="1"/>
      <c r="HZR13" s="3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P13" s="1"/>
      <c r="IAS13" s="3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Q13" s="1"/>
      <c r="IBT13" s="3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R13" s="1"/>
      <c r="ICU13" s="3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S13" s="1"/>
      <c r="IDV13" s="3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T13" s="1"/>
      <c r="IEW13" s="3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U13" s="1"/>
      <c r="IFX13" s="3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V13" s="1"/>
      <c r="IGY13" s="3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W13" s="1"/>
      <c r="IHZ13" s="3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X13" s="1"/>
      <c r="IJA13" s="3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Y13" s="1"/>
      <c r="IKB13" s="3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Z13" s="1"/>
      <c r="ILC13" s="3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MA13" s="1"/>
      <c r="IMD13" s="3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B13" s="1"/>
      <c r="INE13" s="3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C13" s="1"/>
      <c r="IOF13" s="3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D13" s="1"/>
      <c r="IPG13" s="3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E13" s="1"/>
      <c r="IQH13" s="3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F13" s="1"/>
      <c r="IRI13" s="3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G13" s="1"/>
      <c r="ISJ13" s="3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H13" s="1"/>
      <c r="ITK13" s="3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I13" s="1"/>
      <c r="IUL13" s="3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J13" s="1"/>
      <c r="IVM13" s="3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K13" s="1"/>
      <c r="IWN13" s="3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L13" s="1"/>
      <c r="IXO13" s="3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M13" s="1"/>
      <c r="IYP13" s="3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N13" s="1"/>
      <c r="IZQ13" s="3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O13" s="1"/>
      <c r="JAR13" s="3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P13" s="1"/>
      <c r="JBS13" s="3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Q13" s="1"/>
      <c r="JCT13" s="3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R13" s="1"/>
      <c r="JDU13" s="3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S13" s="1"/>
      <c r="JEV13" s="3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T13" s="1"/>
      <c r="JFW13" s="3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U13" s="1"/>
      <c r="JGX13" s="3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V13" s="1"/>
      <c r="JHY13" s="3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W13" s="1"/>
      <c r="JIZ13" s="3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X13" s="1"/>
      <c r="JKA13" s="3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Y13" s="1"/>
      <c r="JLB13" s="3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Z13" s="1"/>
      <c r="JMC13" s="3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NA13" s="1"/>
      <c r="JND13" s="3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B13" s="1"/>
      <c r="JOE13" s="3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C13" s="1"/>
      <c r="JPF13" s="3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D13" s="1"/>
      <c r="JQG13" s="3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E13" s="1"/>
      <c r="JRH13" s="3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F13" s="1"/>
      <c r="JSI13" s="3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G13" s="1"/>
      <c r="JTJ13" s="3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H13" s="1"/>
      <c r="JUK13" s="3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I13" s="1"/>
      <c r="JVL13" s="3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J13" s="1"/>
      <c r="JWM13" s="3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K13" s="1"/>
      <c r="JXN13" s="3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L13" s="1"/>
      <c r="JYO13" s="3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M13" s="1"/>
      <c r="JZP13" s="3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N13" s="1"/>
      <c r="KAQ13" s="3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O13" s="1"/>
      <c r="KBR13" s="3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P13" s="1"/>
      <c r="KCS13" s="3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Q13" s="1"/>
      <c r="KDT13" s="3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R13" s="1"/>
      <c r="KEU13" s="3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S13" s="1"/>
      <c r="KFV13" s="3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T13" s="1"/>
      <c r="KGW13" s="3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U13" s="1"/>
      <c r="KHX13" s="3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V13" s="1"/>
      <c r="KIY13" s="3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W13" s="1"/>
      <c r="KJZ13" s="3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X13" s="1"/>
      <c r="KLA13" s="3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Y13" s="1"/>
      <c r="KMB13" s="3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Z13" s="1"/>
      <c r="KNC13" s="3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OA13" s="1"/>
      <c r="KOD13" s="3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B13" s="1"/>
      <c r="KPE13" s="3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C13" s="1"/>
      <c r="KQF13" s="3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D13" s="1"/>
      <c r="KRG13" s="3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E13" s="1"/>
      <c r="KSH13" s="3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F13" s="1"/>
      <c r="KTI13" s="3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G13" s="1"/>
      <c r="KUJ13" s="3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H13" s="1"/>
      <c r="KVK13" s="3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I13" s="1"/>
      <c r="KWL13" s="3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J13" s="1"/>
      <c r="KXM13" s="3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K13" s="1"/>
      <c r="KYN13" s="3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L13" s="1"/>
      <c r="KZO13" s="3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M13" s="1"/>
      <c r="LAP13" s="3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N13" s="1"/>
      <c r="LBQ13" s="3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O13" s="1"/>
      <c r="LCR13" s="3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P13" s="1"/>
      <c r="LDS13" s="3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Q13" s="1"/>
      <c r="LET13" s="3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R13" s="1"/>
      <c r="LFU13" s="3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S13" s="1"/>
      <c r="LGV13" s="3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T13" s="1"/>
      <c r="LHW13" s="3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U13" s="1"/>
      <c r="LIX13" s="3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V13" s="1"/>
      <c r="LJY13" s="3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W13" s="1"/>
      <c r="LKZ13" s="3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X13" s="1"/>
      <c r="LMA13" s="3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Y13" s="1"/>
      <c r="LNB13" s="3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Z13" s="1"/>
      <c r="LOC13" s="3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PA13" s="1"/>
      <c r="LPD13" s="3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B13" s="1"/>
      <c r="LQE13" s="3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C13" s="1"/>
      <c r="LRF13" s="3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D13" s="1"/>
      <c r="LSG13" s="3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E13" s="1"/>
      <c r="LTH13" s="3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F13" s="1"/>
      <c r="LUI13" s="3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G13" s="1"/>
      <c r="LVJ13" s="3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H13" s="1"/>
      <c r="LWK13" s="3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I13" s="1"/>
      <c r="LXL13" s="3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J13" s="1"/>
      <c r="LYM13" s="3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K13" s="1"/>
      <c r="LZN13" s="3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L13" s="1"/>
      <c r="MAO13" s="3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M13" s="1"/>
      <c r="MBP13" s="3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N13" s="1"/>
      <c r="MCQ13" s="3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O13" s="1"/>
      <c r="MDR13" s="3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P13" s="1"/>
      <c r="MES13" s="3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Q13" s="1"/>
      <c r="MFT13" s="3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R13" s="1"/>
      <c r="MGU13" s="3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S13" s="1"/>
      <c r="MHV13" s="3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T13" s="1"/>
      <c r="MIW13" s="3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U13" s="1"/>
      <c r="MJX13" s="3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V13" s="1"/>
      <c r="MKY13" s="3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W13" s="1"/>
      <c r="MLZ13" s="3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X13" s="1"/>
      <c r="MNA13" s="3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Y13" s="1"/>
      <c r="MOB13" s="3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Z13" s="1"/>
      <c r="MPC13" s="3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QA13" s="1"/>
      <c r="MQD13" s="3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B13" s="1"/>
      <c r="MRE13" s="3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C13" s="1"/>
      <c r="MSF13" s="3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D13" s="1"/>
      <c r="MTG13" s="3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E13" s="1"/>
      <c r="MUH13" s="3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F13" s="1"/>
      <c r="MVI13" s="3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G13" s="1"/>
      <c r="MWJ13" s="3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H13" s="1"/>
      <c r="MXK13" s="3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I13" s="1"/>
      <c r="MYL13" s="3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J13" s="1"/>
      <c r="MZM13" s="3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K13" s="1"/>
      <c r="NAN13" s="3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L13" s="1"/>
      <c r="NBO13" s="3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M13" s="1"/>
      <c r="NCP13" s="3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N13" s="1"/>
      <c r="NDQ13" s="3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O13" s="1"/>
      <c r="NER13" s="3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P13" s="1"/>
      <c r="NFS13" s="3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Q13" s="1"/>
      <c r="NGT13" s="3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R13" s="1"/>
      <c r="NHU13" s="3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S13" s="1"/>
      <c r="NIV13" s="3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T13" s="1"/>
      <c r="NJW13" s="3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U13" s="1"/>
      <c r="NKX13" s="3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V13" s="1"/>
      <c r="NLY13" s="3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W13" s="1"/>
      <c r="NMZ13" s="3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X13" s="1"/>
      <c r="NOA13" s="3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Y13" s="1"/>
      <c r="NPB13" s="3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Z13" s="1"/>
      <c r="NQC13" s="3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RA13" s="1"/>
      <c r="NRD13" s="3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B13" s="1"/>
      <c r="NSE13" s="3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C13" s="1"/>
      <c r="NTF13" s="3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D13" s="1"/>
      <c r="NUG13" s="3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E13" s="1"/>
      <c r="NVH13" s="3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F13" s="1"/>
      <c r="NWI13" s="3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G13" s="1"/>
      <c r="NXJ13" s="3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H13" s="1"/>
      <c r="NYK13" s="3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I13" s="1"/>
      <c r="NZL13" s="3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J13" s="1"/>
      <c r="OAM13" s="3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K13" s="1"/>
      <c r="OBN13" s="3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L13" s="1"/>
      <c r="OCO13" s="3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M13" s="1"/>
      <c r="ODP13" s="3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N13" s="1"/>
      <c r="OEQ13" s="3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O13" s="1"/>
      <c r="OFR13" s="3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P13" s="1"/>
      <c r="OGS13" s="3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Q13" s="1"/>
      <c r="OHT13" s="3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R13" s="1"/>
      <c r="OIU13" s="3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S13" s="1"/>
      <c r="OJV13" s="3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T13" s="1"/>
      <c r="OKW13" s="3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U13" s="1"/>
      <c r="OLX13" s="3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V13" s="1"/>
      <c r="OMY13" s="3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W13" s="1"/>
      <c r="ONZ13" s="3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X13" s="1"/>
      <c r="OPA13" s="3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Y13" s="1"/>
      <c r="OQB13" s="3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Z13" s="1"/>
      <c r="ORC13" s="3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SA13" s="1"/>
      <c r="OSD13" s="3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B13" s="1"/>
      <c r="OTE13" s="3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C13" s="1"/>
      <c r="OUF13" s="3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D13" s="1"/>
      <c r="OVG13" s="3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E13" s="1"/>
      <c r="OWH13" s="3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F13" s="1"/>
      <c r="OXI13" s="3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G13" s="1"/>
      <c r="OYJ13" s="3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H13" s="1"/>
      <c r="OZK13" s="3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I13" s="1"/>
      <c r="PAL13" s="3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J13" s="1"/>
      <c r="PBM13" s="3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K13" s="1"/>
      <c r="PCN13" s="3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L13" s="1"/>
      <c r="PDO13" s="3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M13" s="1"/>
      <c r="PEP13" s="3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N13" s="1"/>
      <c r="PFQ13" s="3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O13" s="1"/>
      <c r="PGR13" s="3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P13" s="1"/>
      <c r="PHS13" s="3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Q13" s="1"/>
      <c r="PIT13" s="3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R13" s="1"/>
      <c r="PJU13" s="3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S13" s="1"/>
      <c r="PKV13" s="3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T13" s="1"/>
      <c r="PLW13" s="3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U13" s="1"/>
      <c r="PMX13" s="3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V13" s="1"/>
      <c r="PNY13" s="3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W13" s="1"/>
      <c r="POZ13" s="3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X13" s="1"/>
      <c r="PQA13" s="3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Y13" s="1"/>
      <c r="PRB13" s="3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Z13" s="1"/>
      <c r="PSC13" s="3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TA13" s="1"/>
      <c r="PTD13" s="3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B13" s="1"/>
      <c r="PUE13" s="3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C13" s="1"/>
      <c r="PVF13" s="3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D13" s="1"/>
      <c r="PWG13" s="3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E13" s="1"/>
      <c r="PXH13" s="3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F13" s="1"/>
      <c r="PYI13" s="3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G13" s="1"/>
      <c r="PZJ13" s="3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H13" s="1"/>
      <c r="QAK13" s="3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I13" s="1"/>
      <c r="QBL13" s="3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J13" s="1"/>
      <c r="QCM13" s="3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K13" s="1"/>
      <c r="QDN13" s="3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L13" s="1"/>
      <c r="QEO13" s="3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M13" s="1"/>
      <c r="QFP13" s="3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N13" s="1"/>
      <c r="QGQ13" s="3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O13" s="1"/>
      <c r="QHR13" s="3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P13" s="1"/>
      <c r="QIS13" s="3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Q13" s="1"/>
      <c r="QJT13" s="3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R13" s="1"/>
      <c r="QKU13" s="3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S13" s="1"/>
      <c r="QLV13" s="3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T13" s="1"/>
      <c r="QMW13" s="3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U13" s="1"/>
      <c r="QNX13" s="3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V13" s="1"/>
      <c r="QOY13" s="3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W13" s="1"/>
      <c r="QPZ13" s="3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X13" s="1"/>
      <c r="QRA13" s="3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Y13" s="1"/>
      <c r="QSB13" s="3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Z13" s="1"/>
      <c r="QTC13" s="3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UA13" s="1"/>
      <c r="QUD13" s="3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B13" s="1"/>
      <c r="QVE13" s="3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C13" s="1"/>
      <c r="QWF13" s="3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D13" s="1"/>
      <c r="QXG13" s="3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E13" s="1"/>
      <c r="QYH13" s="3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F13" s="1"/>
      <c r="QZI13" s="3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G13" s="1"/>
      <c r="RAJ13" s="3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H13" s="1"/>
      <c r="RBK13" s="3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I13" s="1"/>
      <c r="RCL13" s="3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J13" s="1"/>
      <c r="RDM13" s="3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K13" s="1"/>
      <c r="REN13" s="3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L13" s="1"/>
      <c r="RFO13" s="3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M13" s="1"/>
      <c r="RGP13" s="3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N13" s="1"/>
      <c r="RHQ13" s="3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O13" s="1"/>
      <c r="RIR13" s="3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P13" s="1"/>
      <c r="RJS13" s="3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Q13" s="1"/>
      <c r="RKT13" s="3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R13" s="1"/>
      <c r="RLU13" s="3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S13" s="1"/>
      <c r="RMV13" s="3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T13" s="1"/>
      <c r="RNW13" s="3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U13" s="1"/>
      <c r="ROX13" s="3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V13" s="1"/>
      <c r="RPY13" s="3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W13" s="1"/>
      <c r="RQZ13" s="3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X13" s="1"/>
      <c r="RSA13" s="3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Y13" s="1"/>
      <c r="RTB13" s="3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Z13" s="1"/>
      <c r="RUC13" s="3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VA13" s="1"/>
      <c r="RVD13" s="3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B13" s="1"/>
      <c r="RWE13" s="3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C13" s="1"/>
      <c r="RXF13" s="3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D13" s="1"/>
      <c r="RYG13" s="3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E13" s="1"/>
      <c r="RZH13" s="3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F13" s="1"/>
      <c r="SAI13" s="3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G13" s="1"/>
      <c r="SBJ13" s="3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H13" s="1"/>
      <c r="SCK13" s="3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I13" s="1"/>
      <c r="SDL13" s="3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J13" s="1"/>
      <c r="SEM13" s="3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K13" s="1"/>
      <c r="SFN13" s="3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L13" s="1"/>
      <c r="SGO13" s="3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M13" s="1"/>
      <c r="SHP13" s="3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N13" s="1"/>
      <c r="SIQ13" s="3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O13" s="1"/>
      <c r="SJR13" s="3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P13" s="1"/>
      <c r="SKS13" s="3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Q13" s="1"/>
      <c r="SLT13" s="3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R13" s="1"/>
      <c r="SMU13" s="3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S13" s="1"/>
      <c r="SNV13" s="3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T13" s="1"/>
      <c r="SOW13" s="3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U13" s="1"/>
      <c r="SPX13" s="3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V13" s="1"/>
      <c r="SQY13" s="3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W13" s="1"/>
      <c r="SRZ13" s="3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X13" s="1"/>
      <c r="STA13" s="3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Y13" s="1"/>
      <c r="SUB13" s="3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Z13" s="1"/>
      <c r="SVC13" s="3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WA13" s="1"/>
      <c r="SWD13" s="3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B13" s="1"/>
      <c r="SXE13" s="3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C13" s="1"/>
      <c r="SYF13" s="3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D13" s="1"/>
      <c r="SZG13" s="3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E13" s="1"/>
      <c r="TAH13" s="3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F13" s="1"/>
      <c r="TBI13" s="3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G13" s="1"/>
      <c r="TCJ13" s="3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H13" s="1"/>
      <c r="TDK13" s="3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I13" s="1"/>
      <c r="TEL13" s="3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J13" s="1"/>
      <c r="TFM13" s="3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K13" s="1"/>
      <c r="TGN13" s="3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L13" s="1"/>
      <c r="THO13" s="3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M13" s="1"/>
      <c r="TIP13" s="3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N13" s="1"/>
      <c r="TJQ13" s="3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O13" s="1"/>
      <c r="TKR13" s="3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P13" s="1"/>
      <c r="TLS13" s="3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Q13" s="1"/>
      <c r="TMT13" s="3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R13" s="1"/>
      <c r="TNU13" s="3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S13" s="1"/>
      <c r="TOV13" s="3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T13" s="1"/>
      <c r="TPW13" s="3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U13" s="1"/>
      <c r="TQX13" s="3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V13" s="1"/>
      <c r="TRY13" s="3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W13" s="1"/>
      <c r="TSZ13" s="3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X13" s="1"/>
      <c r="TUA13" s="3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Y13" s="1"/>
      <c r="TVB13" s="3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Z13" s="1"/>
      <c r="TWC13" s="3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XA13" s="1"/>
      <c r="TXD13" s="3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B13" s="1"/>
      <c r="TYE13" s="3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C13" s="1"/>
      <c r="TZF13" s="3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D13" s="1"/>
      <c r="UAG13" s="3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E13" s="1"/>
      <c r="UBH13" s="3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F13" s="1"/>
      <c r="UCI13" s="3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G13" s="1"/>
      <c r="UDJ13" s="3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H13" s="1"/>
      <c r="UEK13" s="3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I13" s="1"/>
      <c r="UFL13" s="3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J13" s="1"/>
      <c r="UGM13" s="3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K13" s="1"/>
      <c r="UHN13" s="3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L13" s="1"/>
      <c r="UIO13" s="3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M13" s="1"/>
      <c r="UJP13" s="3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N13" s="1"/>
      <c r="UKQ13" s="3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O13" s="1"/>
      <c r="ULR13" s="3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P13" s="1"/>
      <c r="UMS13" s="3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Q13" s="1"/>
      <c r="UNT13" s="3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R13" s="1"/>
      <c r="UOU13" s="3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S13" s="1"/>
      <c r="UPV13" s="3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T13" s="1"/>
      <c r="UQW13" s="3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U13" s="1"/>
      <c r="URX13" s="3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V13" s="1"/>
      <c r="USY13" s="3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W13" s="1"/>
      <c r="UTZ13" s="3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X13" s="1"/>
      <c r="UVA13" s="3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Y13" s="1"/>
      <c r="UWB13" s="3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Z13" s="1"/>
      <c r="UXC13" s="3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YA13" s="1"/>
      <c r="UYD13" s="3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B13" s="1"/>
      <c r="UZE13" s="3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C13" s="1"/>
      <c r="VAF13" s="3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D13" s="1"/>
      <c r="VBG13" s="3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E13" s="1"/>
      <c r="VCH13" s="3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F13" s="1"/>
      <c r="VDI13" s="3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G13" s="1"/>
      <c r="VEJ13" s="3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H13" s="1"/>
      <c r="VFK13" s="3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I13" s="1"/>
      <c r="VGL13" s="3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J13" s="1"/>
      <c r="VHM13" s="3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K13" s="1"/>
      <c r="VIN13" s="3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L13" s="1"/>
      <c r="VJO13" s="3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M13" s="1"/>
      <c r="VKP13" s="3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N13" s="1"/>
      <c r="VLQ13" s="3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O13" s="1"/>
      <c r="VMR13" s="3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P13" s="1"/>
      <c r="VNS13" s="3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Q13" s="1"/>
      <c r="VOT13" s="3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R13" s="1"/>
      <c r="VPU13" s="3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S13" s="1"/>
      <c r="VQV13" s="3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T13" s="1"/>
      <c r="VRW13" s="3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U13" s="1"/>
      <c r="VSX13" s="3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V13" s="1"/>
      <c r="VTY13" s="3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W13" s="1"/>
      <c r="VUZ13" s="3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X13" s="1"/>
      <c r="VWA13" s="3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Y13" s="1"/>
      <c r="VXB13" s="3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Z13" s="1"/>
      <c r="VYC13" s="3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ZA13" s="1"/>
      <c r="VZD13" s="3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B13" s="1"/>
      <c r="WAE13" s="3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C13" s="1"/>
      <c r="WBF13" s="3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D13" s="1"/>
      <c r="WCG13" s="3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E13" s="1"/>
      <c r="WDH13" s="3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F13" s="1"/>
      <c r="WEI13" s="3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G13" s="1"/>
      <c r="WFJ13" s="3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H13" s="1"/>
      <c r="WGK13" s="3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I13" s="1"/>
      <c r="WHL13" s="3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J13" s="1"/>
      <c r="WIM13" s="3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K13" s="1"/>
      <c r="WJN13" s="3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L13" s="1"/>
      <c r="WKO13" s="3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M13" s="1"/>
      <c r="WLP13" s="3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N13" s="1"/>
      <c r="WMQ13" s="3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O13" s="1"/>
      <c r="WNR13" s="3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P13" s="1"/>
      <c r="WOS13" s="3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Q13" s="1"/>
      <c r="WPT13" s="3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R13" s="1"/>
      <c r="WQU13" s="3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S13" s="1"/>
      <c r="WRV13" s="3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T13" s="1"/>
      <c r="WSW13" s="3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U13" s="1"/>
      <c r="WTX13" s="3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V13" s="1"/>
      <c r="WUY13" s="3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W13" s="1"/>
      <c r="WVZ13" s="3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X13" s="1"/>
      <c r="WXA13" s="3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Y13" s="1"/>
      <c r="WYB13" s="3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Z13" s="1"/>
      <c r="WZC13" s="3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XAA13" s="1"/>
      <c r="XAD13" s="3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B13" s="1"/>
      <c r="XBE13" s="3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C13" s="1"/>
      <c r="XCF13" s="3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D13" s="1"/>
      <c r="XDG13" s="3"/>
      <c r="XDI13" s="9"/>
      <c r="XDJ13" s="9"/>
      <c r="XDK13" s="9"/>
      <c r="XDL13" s="9"/>
      <c r="XDM13" s="9"/>
      <c r="XDN13" s="9"/>
      <c r="XDO13" s="9"/>
      <c r="XDP13" s="9"/>
      <c r="XDQ13" s="9"/>
      <c r="XDR13" s="9"/>
      <c r="XDS13" s="9"/>
      <c r="XDT13" s="9"/>
      <c r="XDU13" s="9"/>
      <c r="XDV13" s="9"/>
      <c r="XDW13" s="9"/>
      <c r="XDX13" s="9"/>
      <c r="XDY13" s="9"/>
      <c r="XDZ13" s="9"/>
      <c r="XEA13" s="9"/>
      <c r="XEB13" s="9"/>
      <c r="XEC13" s="9"/>
      <c r="XEE13" s="1"/>
      <c r="XEH13" s="3"/>
      <c r="XEJ13" s="9"/>
      <c r="XEK13" s="9"/>
      <c r="XEL13" s="9"/>
      <c r="XEM13" s="9"/>
      <c r="XEN13" s="9"/>
      <c r="XEO13" s="9"/>
      <c r="XEP13" s="9"/>
      <c r="XEQ13" s="9"/>
      <c r="XER13" s="9"/>
      <c r="XES13" s="9"/>
      <c r="XET13" s="9"/>
      <c r="XEU13" s="9"/>
      <c r="XEV13" s="9"/>
      <c r="XEW13" s="9"/>
      <c r="XEX13" s="9"/>
      <c r="XEY13" s="9"/>
      <c r="XEZ13" s="9"/>
      <c r="XFA13" s="9"/>
      <c r="XFB13" s="9"/>
      <c r="XFC13" s="9"/>
    </row>
    <row r="14" spans="1:1023 1026:2047 2049:13311 13313:14334 14337:15360 15363:16383" ht="21" x14ac:dyDescent="0.2">
      <c r="A14" s="3" t="s">
        <v>58</v>
      </c>
      <c r="C14" s="9">
        <v>140358842</v>
      </c>
      <c r="D14" s="9"/>
      <c r="E14" s="9">
        <v>1511506485163</v>
      </c>
      <c r="F14" s="9"/>
      <c r="G14" s="9">
        <v>2081693706800.29</v>
      </c>
      <c r="H14" s="9"/>
      <c r="I14" s="9">
        <f>VLOOKUP(A14,[1]سهام!$A:$K,9,0)</f>
        <v>0</v>
      </c>
      <c r="J14" s="9"/>
      <c r="K14" s="9">
        <f>VLOOKUP(A14,[1]سهام!$A:$K,11,0)</f>
        <v>0</v>
      </c>
      <c r="L14" s="9"/>
      <c r="M14" s="9">
        <v>0</v>
      </c>
      <c r="N14" s="9"/>
      <c r="O14" s="9">
        <v>0</v>
      </c>
      <c r="P14" s="9"/>
      <c r="Q14" s="9">
        <f>VLOOKUP(A14,'[2]Page 1'!$A:$B,2,0)</f>
        <v>140358842</v>
      </c>
      <c r="R14" s="9"/>
      <c r="S14" s="9">
        <f>VLOOKUP(A14,'[2]Page 1'!$A:$Q,17,0)</f>
        <v>15230</v>
      </c>
      <c r="T14" s="9"/>
      <c r="U14" s="9">
        <f>VLOOKUP(A14,'[2]Page 1'!$A:$P,16,0)</f>
        <v>1511506485163</v>
      </c>
      <c r="V14" s="9"/>
      <c r="W14" s="9">
        <f>VLOOKUP(A14,'[2]Page 1'!$A:$N,14,0)</f>
        <v>2124946055936.22</v>
      </c>
      <c r="Y14" s="1">
        <v>0.15520976710144396</v>
      </c>
      <c r="AA14" s="9"/>
    </row>
    <row r="15" spans="1:1023 1026:2047 2049:13311 13313:14334 14337:15360 15363:16383" ht="21" x14ac:dyDescent="0.2">
      <c r="A15" s="3" t="s">
        <v>59</v>
      </c>
      <c r="C15" s="9">
        <v>14994726</v>
      </c>
      <c r="D15" s="9"/>
      <c r="E15" s="9">
        <v>451507477181</v>
      </c>
      <c r="F15" s="9"/>
      <c r="G15" s="9">
        <v>688485385896.05701</v>
      </c>
      <c r="H15" s="9"/>
      <c r="I15" s="9">
        <f>VLOOKUP(A15,[1]سهام!$A:$K,9,0)</f>
        <v>0</v>
      </c>
      <c r="J15" s="9"/>
      <c r="K15" s="9">
        <f>VLOOKUP(A15,[1]سهام!$A:$K,11,0)</f>
        <v>0</v>
      </c>
      <c r="L15" s="9"/>
      <c r="M15" s="9">
        <f>VLOOKUP(A15,[1]سهام!$A:$O,13,0)</f>
        <v>-300000</v>
      </c>
      <c r="N15" s="9"/>
      <c r="O15" s="9">
        <f>VLOOKUP(A15,[1]سهام!$A:$O,15,0)</f>
        <v>16196056697</v>
      </c>
      <c r="P15" s="9"/>
      <c r="Q15" s="9">
        <f>VLOOKUP(A15,'[2]Page 1'!$A:$B,2,0)</f>
        <v>14694726</v>
      </c>
      <c r="R15" s="9"/>
      <c r="S15" s="9">
        <f>VLOOKUP(A15,'[2]Page 1'!$A:$Q,17,0)</f>
        <v>51670</v>
      </c>
      <c r="T15" s="9"/>
      <c r="U15" s="9">
        <f>VLOOKUP(A15,'[2]Page 1'!$A:$P,16,0)</f>
        <v>442474151519</v>
      </c>
      <c r="V15" s="9"/>
      <c r="W15" s="9">
        <f>VLOOKUP(A15,'[2]Page 1'!$A:$N,14,0)</f>
        <v>754758797290.10095</v>
      </c>
      <c r="Y15" s="1">
        <v>5.5128899304481283E-2</v>
      </c>
      <c r="AA15" s="9"/>
    </row>
    <row r="16" spans="1:1023 1026:2047 2049:13311 13313:14334 14337:15360 15363:16383" ht="21" x14ac:dyDescent="0.2">
      <c r="A16" s="3" t="s">
        <v>60</v>
      </c>
      <c r="C16" s="9">
        <v>10000000</v>
      </c>
      <c r="D16" s="9"/>
      <c r="E16" s="9">
        <v>239206837965</v>
      </c>
      <c r="F16" s="9"/>
      <c r="G16" s="9">
        <v>509649435000</v>
      </c>
      <c r="H16" s="9"/>
      <c r="I16" s="9">
        <f>VLOOKUP(A16,[1]سهام!$A:$K,9,0)</f>
        <v>0</v>
      </c>
      <c r="J16" s="9"/>
      <c r="K16" s="9">
        <f>VLOOKUP(A16,[1]سهام!$A:$K,11,0)</f>
        <v>0</v>
      </c>
      <c r="L16" s="9"/>
      <c r="M16" s="9">
        <f>VLOOKUP(A16,[1]سهام!$A:$O,13,0)</f>
        <v>-500000</v>
      </c>
      <c r="N16" s="9"/>
      <c r="O16" s="9">
        <f>VLOOKUP(A16,[1]سهام!$A:$O,15,0)</f>
        <v>31171726419</v>
      </c>
      <c r="P16" s="9"/>
      <c r="Q16" s="9">
        <f>VLOOKUP(A16,'[2]Page 1'!$A:$B,2,0)</f>
        <v>9500000</v>
      </c>
      <c r="R16" s="9"/>
      <c r="S16" s="9">
        <f>VLOOKUP(A16,'[2]Page 1'!$A:$Q,17,0)</f>
        <v>57100</v>
      </c>
      <c r="T16" s="9"/>
      <c r="U16" s="9">
        <f>VLOOKUP(A16,'[2]Page 1'!$A:$P,16,0)</f>
        <v>227246496097</v>
      </c>
      <c r="V16" s="9"/>
      <c r="W16" s="9">
        <f>VLOOKUP(A16,'[2]Page 1'!$A:$N,14,0)</f>
        <v>539222422500</v>
      </c>
      <c r="Y16" s="1">
        <v>3.938574646556272E-2</v>
      </c>
      <c r="AA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Y16" s="1"/>
      <c r="BB16" s="3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Z16" s="1"/>
      <c r="CC16" s="3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DA16" s="1"/>
      <c r="DD16" s="3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B16" s="1"/>
      <c r="EE16" s="3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C16" s="1"/>
      <c r="FF16" s="3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D16" s="1"/>
      <c r="GG16" s="3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E16" s="1"/>
      <c r="HH16" s="3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F16" s="1"/>
      <c r="II16" s="3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G16" s="1"/>
      <c r="JJ16" s="3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H16" s="1"/>
      <c r="KK16" s="3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I16" s="1"/>
      <c r="LL16" s="3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J16" s="1"/>
      <c r="MM16" s="3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K16" s="1"/>
      <c r="NN16" s="3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L16" s="1"/>
      <c r="OO16" s="3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M16" s="1"/>
      <c r="PP16" s="3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N16" s="1"/>
      <c r="QQ16" s="3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O16" s="1"/>
      <c r="RR16" s="3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P16" s="1"/>
      <c r="SS16" s="3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Q16" s="1"/>
      <c r="TT16" s="3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R16" s="1"/>
      <c r="UU16" s="3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S16" s="1"/>
      <c r="VV16" s="3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T16" s="1"/>
      <c r="WW16" s="3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U16" s="1"/>
      <c r="XX16" s="3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V16" s="1"/>
      <c r="YY16" s="3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W16" s="1"/>
      <c r="ZZ16" s="3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X16" s="1"/>
      <c r="ABA16" s="3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Y16" s="1"/>
      <c r="ACB16" s="3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Z16" s="1"/>
      <c r="ADC16" s="3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EA16" s="1"/>
      <c r="AED16" s="3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B16" s="1"/>
      <c r="AFE16" s="3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C16" s="1"/>
      <c r="AGF16" s="3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D16" s="1"/>
      <c r="AHG16" s="3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E16" s="1"/>
      <c r="AIH16" s="3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F16" s="1"/>
      <c r="AJI16" s="3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G16" s="1"/>
      <c r="AKJ16" s="3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H16" s="1"/>
      <c r="ALK16" s="3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I16" s="1"/>
      <c r="AML16" s="3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J16" s="1"/>
      <c r="ANM16" s="3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K16" s="1"/>
      <c r="AON16" s="3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L16" s="1"/>
      <c r="APO16" s="3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M16" s="1"/>
      <c r="AQP16" s="3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N16" s="1"/>
      <c r="ARQ16" s="3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O16" s="1"/>
      <c r="ASR16" s="3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P16" s="1"/>
      <c r="ATS16" s="3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Q16" s="1"/>
      <c r="AUT16" s="3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R16" s="1"/>
      <c r="AVU16" s="3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S16" s="1"/>
      <c r="AWV16" s="3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T16" s="1"/>
      <c r="AXW16" s="3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U16" s="1"/>
      <c r="AYX16" s="3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V16" s="1"/>
      <c r="AZY16" s="3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W16" s="1"/>
      <c r="BAZ16" s="3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X16" s="1"/>
      <c r="BCA16" s="3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Y16" s="1"/>
      <c r="BDB16" s="3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Z16" s="1"/>
      <c r="BEC16" s="3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FA16" s="1"/>
      <c r="BFD16" s="3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B16" s="1"/>
      <c r="BGE16" s="3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C16" s="1"/>
      <c r="BHF16" s="3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D16" s="1"/>
      <c r="BIG16" s="3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E16" s="1"/>
      <c r="BJH16" s="3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F16" s="1"/>
      <c r="BKI16" s="3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G16" s="1"/>
      <c r="BLJ16" s="3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H16" s="1"/>
      <c r="BMK16" s="3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I16" s="1"/>
      <c r="BNL16" s="3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J16" s="1"/>
      <c r="BOM16" s="3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K16" s="1"/>
      <c r="BPN16" s="3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L16" s="1"/>
      <c r="BQO16" s="3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M16" s="1"/>
      <c r="BRP16" s="3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N16" s="1"/>
      <c r="BSQ16" s="3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O16" s="1"/>
      <c r="BTR16" s="3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P16" s="1"/>
      <c r="BUS16" s="3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Q16" s="1"/>
      <c r="BVT16" s="3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R16" s="1"/>
      <c r="BWU16" s="3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S16" s="1"/>
      <c r="BXV16" s="3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T16" s="1"/>
      <c r="BYW16" s="3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U16" s="1"/>
      <c r="BZX16" s="3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V16" s="1"/>
      <c r="CAY16" s="3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W16" s="1"/>
      <c r="CBZ16" s="3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X16" s="1"/>
      <c r="CDA16" s="3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Y16" s="1"/>
      <c r="CEB16" s="3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Z16" s="1"/>
      <c r="CFC16" s="3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GA16" s="1"/>
      <c r="CGD16" s="3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B16" s="1"/>
      <c r="CHE16" s="3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C16" s="1"/>
      <c r="CIF16" s="3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D16" s="1"/>
      <c r="CJG16" s="3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E16" s="1"/>
      <c r="CKH16" s="3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F16" s="1"/>
      <c r="CLI16" s="3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G16" s="1"/>
      <c r="CMJ16" s="3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H16" s="1"/>
      <c r="CNK16" s="3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I16" s="1"/>
      <c r="COL16" s="3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J16" s="1"/>
      <c r="CPM16" s="3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K16" s="1"/>
      <c r="CQN16" s="3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L16" s="1"/>
      <c r="CRO16" s="3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M16" s="1"/>
      <c r="CSP16" s="3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N16" s="1"/>
      <c r="CTQ16" s="3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O16" s="1"/>
      <c r="CUR16" s="3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P16" s="1"/>
      <c r="CVS16" s="3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Q16" s="1"/>
      <c r="CWT16" s="3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R16" s="1"/>
      <c r="CXU16" s="3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S16" s="1"/>
      <c r="CYV16" s="3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T16" s="1"/>
      <c r="CZW16" s="3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U16" s="1"/>
      <c r="DAX16" s="3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V16" s="1"/>
      <c r="DBY16" s="3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W16" s="1"/>
      <c r="DCZ16" s="3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X16" s="1"/>
      <c r="DEA16" s="3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Y16" s="1"/>
      <c r="DFB16" s="3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Z16" s="1"/>
      <c r="DGC16" s="3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HA16" s="1"/>
      <c r="DHD16" s="3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B16" s="1"/>
      <c r="DIE16" s="3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C16" s="1"/>
      <c r="DJF16" s="3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D16" s="1"/>
      <c r="DKG16" s="3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E16" s="1"/>
      <c r="DLH16" s="3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F16" s="1"/>
      <c r="DMI16" s="3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G16" s="1"/>
      <c r="DNJ16" s="3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H16" s="1"/>
      <c r="DOK16" s="3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I16" s="1"/>
      <c r="DPL16" s="3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J16" s="1"/>
      <c r="DQM16" s="3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K16" s="1"/>
      <c r="DRN16" s="3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L16" s="1"/>
      <c r="DSO16" s="3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M16" s="1"/>
      <c r="DTP16" s="3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N16" s="1"/>
      <c r="DUQ16" s="3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O16" s="1"/>
      <c r="DVR16" s="3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P16" s="1"/>
      <c r="DWS16" s="3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Q16" s="1"/>
      <c r="DXT16" s="3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R16" s="1"/>
      <c r="DYU16" s="3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S16" s="1"/>
      <c r="DZV16" s="3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T16" s="1"/>
      <c r="EAW16" s="3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U16" s="1"/>
      <c r="EBX16" s="3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V16" s="1"/>
      <c r="ECY16" s="3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W16" s="1"/>
      <c r="EDZ16" s="3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X16" s="1"/>
      <c r="EFA16" s="3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Y16" s="1"/>
      <c r="EGB16" s="3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Z16" s="1"/>
      <c r="EHC16" s="3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IA16" s="1"/>
      <c r="EID16" s="3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B16" s="1"/>
      <c r="EJE16" s="3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C16" s="1"/>
      <c r="EKF16" s="3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D16" s="1"/>
      <c r="ELG16" s="3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E16" s="1"/>
      <c r="EMH16" s="3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F16" s="1"/>
      <c r="ENI16" s="3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G16" s="1"/>
      <c r="EOJ16" s="3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H16" s="1"/>
      <c r="EPK16" s="3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I16" s="1"/>
      <c r="EQL16" s="3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J16" s="1"/>
      <c r="ERM16" s="3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K16" s="1"/>
      <c r="ESN16" s="3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L16" s="1"/>
      <c r="ETO16" s="3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M16" s="1"/>
      <c r="EUP16" s="3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N16" s="1"/>
      <c r="EVQ16" s="3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O16" s="1"/>
      <c r="EWR16" s="3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P16" s="1"/>
      <c r="EXS16" s="3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Q16" s="1"/>
      <c r="EYT16" s="3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R16" s="1"/>
      <c r="EZU16" s="3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S16" s="1"/>
      <c r="FAV16" s="3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T16" s="1"/>
      <c r="FBW16" s="3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U16" s="1"/>
      <c r="FCX16" s="3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V16" s="1"/>
      <c r="FDY16" s="3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W16" s="1"/>
      <c r="FEZ16" s="3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X16" s="1"/>
      <c r="FGA16" s="3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Y16" s="1"/>
      <c r="FHB16" s="3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Z16" s="1"/>
      <c r="FIC16" s="3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JA16" s="1"/>
      <c r="FJD16" s="3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B16" s="1"/>
      <c r="FKE16" s="3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C16" s="1"/>
      <c r="FLF16" s="3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D16" s="1"/>
      <c r="FMG16" s="3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E16" s="1"/>
      <c r="FNH16" s="3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F16" s="1"/>
      <c r="FOI16" s="3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G16" s="1"/>
      <c r="FPJ16" s="3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H16" s="1"/>
      <c r="FQK16" s="3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I16" s="1"/>
      <c r="FRL16" s="3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J16" s="1"/>
      <c r="FSM16" s="3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K16" s="1"/>
      <c r="FTN16" s="3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L16" s="1"/>
      <c r="FUO16" s="3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M16" s="1"/>
      <c r="FVP16" s="3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N16" s="1"/>
      <c r="FWQ16" s="3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O16" s="1"/>
      <c r="FXR16" s="3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P16" s="1"/>
      <c r="FYS16" s="3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Q16" s="1"/>
      <c r="FZT16" s="3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R16" s="1"/>
      <c r="GAU16" s="3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S16" s="1"/>
      <c r="GBV16" s="3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T16" s="1"/>
      <c r="GCW16" s="3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U16" s="1"/>
      <c r="GDX16" s="3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V16" s="1"/>
      <c r="GEY16" s="3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W16" s="1"/>
      <c r="GFZ16" s="3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X16" s="1"/>
      <c r="GHA16" s="3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Y16" s="1"/>
      <c r="GIB16" s="3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Z16" s="1"/>
      <c r="GJC16" s="3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KA16" s="1"/>
      <c r="GKD16" s="3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B16" s="1"/>
      <c r="GLE16" s="3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C16" s="1"/>
      <c r="GMF16" s="3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D16" s="1"/>
      <c r="GNG16" s="3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E16" s="1"/>
      <c r="GOH16" s="3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F16" s="1"/>
      <c r="GPI16" s="3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G16" s="1"/>
      <c r="GQJ16" s="3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H16" s="1"/>
      <c r="GRK16" s="3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I16" s="1"/>
      <c r="GSL16" s="3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J16" s="1"/>
      <c r="GTM16" s="3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K16" s="1"/>
      <c r="GUN16" s="3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L16" s="1"/>
      <c r="GVO16" s="3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M16" s="1"/>
      <c r="GWP16" s="3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N16" s="1"/>
      <c r="GXQ16" s="3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O16" s="1"/>
      <c r="GYR16" s="3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P16" s="1"/>
      <c r="GZS16" s="3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Q16" s="1"/>
      <c r="HAT16" s="3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R16" s="1"/>
      <c r="HBU16" s="3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S16" s="1"/>
      <c r="HCV16" s="3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T16" s="1"/>
      <c r="HDW16" s="3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U16" s="1"/>
      <c r="HEX16" s="3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V16" s="1"/>
      <c r="HFY16" s="3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W16" s="1"/>
      <c r="HGZ16" s="3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X16" s="1"/>
      <c r="HIA16" s="3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Y16" s="1"/>
      <c r="HJB16" s="3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Z16" s="1"/>
      <c r="HKC16" s="3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LA16" s="1"/>
      <c r="HLD16" s="3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B16" s="1"/>
      <c r="HME16" s="3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C16" s="1"/>
      <c r="HNF16" s="3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D16" s="1"/>
      <c r="HOG16" s="3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E16" s="1"/>
      <c r="HPH16" s="3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F16" s="1"/>
      <c r="HQI16" s="3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G16" s="1"/>
      <c r="HRJ16" s="3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H16" s="1"/>
      <c r="HSK16" s="3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I16" s="1"/>
      <c r="HTL16" s="3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J16" s="1"/>
      <c r="HUM16" s="3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K16" s="1"/>
      <c r="HVN16" s="3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L16" s="1"/>
      <c r="HWO16" s="3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M16" s="1"/>
      <c r="HXP16" s="3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N16" s="1"/>
      <c r="HYQ16" s="3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O16" s="1"/>
      <c r="HZR16" s="3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P16" s="1"/>
      <c r="IAS16" s="3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Q16" s="1"/>
      <c r="IBT16" s="3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R16" s="1"/>
      <c r="ICU16" s="3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S16" s="1"/>
      <c r="IDV16" s="3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T16" s="1"/>
      <c r="IEW16" s="3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U16" s="1"/>
      <c r="IFX16" s="3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V16" s="1"/>
      <c r="IGY16" s="3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W16" s="1"/>
      <c r="IHZ16" s="3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X16" s="1"/>
      <c r="IJA16" s="3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Y16" s="1"/>
      <c r="IKB16" s="3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Z16" s="1"/>
      <c r="ILC16" s="3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MA16" s="1"/>
      <c r="IMD16" s="3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B16" s="1"/>
      <c r="INE16" s="3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C16" s="1"/>
      <c r="IOF16" s="3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D16" s="1"/>
      <c r="IPG16" s="3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E16" s="1"/>
      <c r="IQH16" s="3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F16" s="1"/>
      <c r="IRI16" s="3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G16" s="1"/>
      <c r="ISJ16" s="3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H16" s="1"/>
      <c r="ITK16" s="3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I16" s="1"/>
      <c r="IUL16" s="3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J16" s="1"/>
      <c r="IVM16" s="3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K16" s="1"/>
      <c r="IWN16" s="3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L16" s="1"/>
      <c r="IXO16" s="3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M16" s="1"/>
      <c r="IYP16" s="3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N16" s="1"/>
      <c r="IZQ16" s="3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O16" s="1"/>
      <c r="JAR16" s="3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P16" s="1"/>
      <c r="JBS16" s="3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Q16" s="1"/>
      <c r="JCT16" s="3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R16" s="1"/>
      <c r="JDU16" s="3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S16" s="1"/>
      <c r="JEV16" s="3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T16" s="1"/>
      <c r="JFW16" s="3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U16" s="1"/>
      <c r="JGX16" s="3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V16" s="1"/>
      <c r="JHY16" s="3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W16" s="1"/>
      <c r="JIZ16" s="3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X16" s="1"/>
      <c r="JKA16" s="3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Y16" s="1"/>
      <c r="JLB16" s="3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Z16" s="1"/>
      <c r="JMC16" s="3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NA16" s="1"/>
      <c r="JND16" s="3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B16" s="1"/>
      <c r="JOE16" s="3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C16" s="1"/>
      <c r="JPF16" s="3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D16" s="1"/>
      <c r="JQG16" s="3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E16" s="1"/>
      <c r="JRH16" s="3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F16" s="1"/>
      <c r="JSI16" s="3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G16" s="1"/>
      <c r="JTJ16" s="3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H16" s="1"/>
      <c r="JUK16" s="3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I16" s="1"/>
      <c r="JVL16" s="3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J16" s="1"/>
      <c r="JWM16" s="3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K16" s="1"/>
      <c r="JXN16" s="3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L16" s="1"/>
      <c r="JYO16" s="3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M16" s="1"/>
      <c r="JZP16" s="3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N16" s="1"/>
      <c r="KAQ16" s="3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O16" s="1"/>
      <c r="KBR16" s="3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P16" s="1"/>
      <c r="KCS16" s="3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Q16" s="1"/>
      <c r="KDT16" s="3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R16" s="1"/>
      <c r="KEU16" s="3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S16" s="1"/>
      <c r="KFV16" s="3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T16" s="1"/>
      <c r="KGW16" s="3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U16" s="1"/>
      <c r="KHX16" s="3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V16" s="1"/>
      <c r="KIY16" s="3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W16" s="1"/>
      <c r="KJZ16" s="3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X16" s="1"/>
      <c r="KLA16" s="3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Y16" s="1"/>
      <c r="KMB16" s="3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Z16" s="1"/>
      <c r="KNC16" s="3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OA16" s="1"/>
      <c r="KOD16" s="3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B16" s="1"/>
      <c r="KPE16" s="3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C16" s="1"/>
      <c r="KQF16" s="3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D16" s="1"/>
      <c r="KRG16" s="3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E16" s="1"/>
      <c r="KSH16" s="3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F16" s="1"/>
      <c r="KTI16" s="3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G16" s="1"/>
      <c r="KUJ16" s="3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H16" s="1"/>
      <c r="KVK16" s="3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I16" s="1"/>
      <c r="KWL16" s="3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J16" s="1"/>
      <c r="KXM16" s="3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K16" s="1"/>
      <c r="KYN16" s="3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L16" s="1"/>
      <c r="KZO16" s="3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M16" s="1"/>
      <c r="LAP16" s="3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N16" s="1"/>
      <c r="LBQ16" s="3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O16" s="1"/>
      <c r="LCR16" s="3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P16" s="1"/>
      <c r="LDS16" s="3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Q16" s="1"/>
      <c r="LET16" s="3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R16" s="1"/>
      <c r="LFU16" s="3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S16" s="1"/>
      <c r="LGV16" s="3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T16" s="1"/>
      <c r="LHW16" s="3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U16" s="1"/>
      <c r="LIX16" s="3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V16" s="1"/>
      <c r="LJY16" s="3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W16" s="1"/>
      <c r="LKZ16" s="3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X16" s="1"/>
      <c r="LMA16" s="3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Y16" s="1"/>
      <c r="LNB16" s="3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Z16" s="1"/>
      <c r="LOC16" s="3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PA16" s="1"/>
      <c r="LPD16" s="3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B16" s="1"/>
      <c r="LQE16" s="3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C16" s="1"/>
      <c r="LRF16" s="3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D16" s="1"/>
      <c r="LSG16" s="3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E16" s="1"/>
      <c r="LTH16" s="3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F16" s="1"/>
      <c r="LUI16" s="3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G16" s="1"/>
      <c r="LVJ16" s="3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H16" s="1"/>
      <c r="LWK16" s="3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I16" s="1"/>
      <c r="LXL16" s="3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J16" s="1"/>
      <c r="LYM16" s="3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K16" s="1"/>
      <c r="LZN16" s="3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L16" s="1"/>
      <c r="MAO16" s="3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M16" s="1"/>
      <c r="MBP16" s="3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N16" s="1"/>
      <c r="MCQ16" s="3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O16" s="1"/>
      <c r="MDR16" s="3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P16" s="1"/>
      <c r="MES16" s="3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Q16" s="1"/>
      <c r="MFT16" s="3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R16" s="1"/>
      <c r="MGU16" s="3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S16" s="1"/>
      <c r="MHV16" s="3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T16" s="1"/>
      <c r="MIW16" s="3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U16" s="1"/>
      <c r="MJX16" s="3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V16" s="1"/>
      <c r="MKY16" s="3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W16" s="1"/>
      <c r="MLZ16" s="3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X16" s="1"/>
      <c r="MNA16" s="3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Y16" s="1"/>
      <c r="MOB16" s="3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Z16" s="1"/>
      <c r="MPC16" s="3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QA16" s="1"/>
      <c r="MQD16" s="3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B16" s="1"/>
      <c r="MRE16" s="3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C16" s="1"/>
      <c r="MSF16" s="3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D16" s="1"/>
      <c r="MTG16" s="3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E16" s="1"/>
      <c r="MUH16" s="3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F16" s="1"/>
      <c r="MVI16" s="3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G16" s="1"/>
      <c r="MWJ16" s="3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H16" s="1"/>
      <c r="MXK16" s="3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I16" s="1"/>
      <c r="MYL16" s="3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J16" s="1"/>
      <c r="MZM16" s="3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K16" s="1"/>
      <c r="NAN16" s="3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L16" s="1"/>
      <c r="NBO16" s="3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M16" s="1"/>
      <c r="NCP16" s="3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N16" s="1"/>
      <c r="NDQ16" s="3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O16" s="1"/>
      <c r="NER16" s="3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P16" s="1"/>
      <c r="NFS16" s="3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Q16" s="1"/>
      <c r="NGT16" s="3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R16" s="1"/>
      <c r="NHU16" s="3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S16" s="1"/>
      <c r="NIV16" s="3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T16" s="1"/>
      <c r="NJW16" s="3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U16" s="1"/>
      <c r="NKX16" s="3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V16" s="1"/>
      <c r="NLY16" s="3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W16" s="1"/>
      <c r="NMZ16" s="3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X16" s="1"/>
      <c r="NOA16" s="3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Y16" s="1"/>
      <c r="NPB16" s="3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Z16" s="1"/>
      <c r="NQC16" s="3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RA16" s="1"/>
      <c r="NRD16" s="3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B16" s="1"/>
      <c r="NSE16" s="3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C16" s="1"/>
      <c r="NTF16" s="3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D16" s="1"/>
      <c r="NUG16" s="3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E16" s="1"/>
      <c r="NVH16" s="3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F16" s="1"/>
      <c r="NWI16" s="3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G16" s="1"/>
      <c r="NXJ16" s="3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H16" s="1"/>
      <c r="NYK16" s="3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I16" s="1"/>
      <c r="NZL16" s="3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J16" s="1"/>
      <c r="OAM16" s="3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K16" s="1"/>
      <c r="OBN16" s="3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L16" s="1"/>
      <c r="OCO16" s="3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M16" s="1"/>
      <c r="ODP16" s="3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N16" s="1"/>
      <c r="OEQ16" s="3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O16" s="1"/>
      <c r="OFR16" s="3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P16" s="1"/>
      <c r="OGS16" s="3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Q16" s="1"/>
      <c r="OHT16" s="3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R16" s="1"/>
      <c r="OIU16" s="3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S16" s="1"/>
      <c r="OJV16" s="3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T16" s="1"/>
      <c r="OKW16" s="3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U16" s="1"/>
      <c r="OLX16" s="3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V16" s="1"/>
      <c r="OMY16" s="3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W16" s="1"/>
      <c r="ONZ16" s="3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X16" s="1"/>
      <c r="OPA16" s="3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Y16" s="1"/>
      <c r="OQB16" s="3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Z16" s="1"/>
      <c r="ORC16" s="3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SA16" s="1"/>
      <c r="OSD16" s="3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B16" s="1"/>
      <c r="OTE16" s="3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C16" s="1"/>
      <c r="OUF16" s="3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D16" s="1"/>
      <c r="OVG16" s="3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E16" s="1"/>
      <c r="OWH16" s="3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F16" s="1"/>
      <c r="OXI16" s="3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G16" s="1"/>
      <c r="OYJ16" s="3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H16" s="1"/>
      <c r="OZK16" s="3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I16" s="1"/>
      <c r="PAL16" s="3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J16" s="1"/>
      <c r="PBM16" s="3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K16" s="1"/>
      <c r="PCN16" s="3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L16" s="1"/>
      <c r="PDO16" s="3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M16" s="1"/>
      <c r="PEP16" s="3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N16" s="1"/>
      <c r="PFQ16" s="3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O16" s="1"/>
      <c r="PGR16" s="3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P16" s="1"/>
      <c r="PHS16" s="3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Q16" s="1"/>
      <c r="PIT16" s="3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R16" s="1"/>
      <c r="PJU16" s="3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S16" s="1"/>
      <c r="PKV16" s="3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T16" s="1"/>
      <c r="PLW16" s="3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U16" s="1"/>
      <c r="PMX16" s="3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V16" s="1"/>
      <c r="PNY16" s="3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W16" s="1"/>
      <c r="POZ16" s="3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X16" s="1"/>
      <c r="PQA16" s="3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Y16" s="1"/>
      <c r="PRB16" s="3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Z16" s="1"/>
      <c r="PSC16" s="3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TA16" s="1"/>
      <c r="PTD16" s="3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B16" s="1"/>
      <c r="PUE16" s="3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C16" s="1"/>
      <c r="PVF16" s="3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D16" s="1"/>
      <c r="PWG16" s="3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E16" s="1"/>
      <c r="PXH16" s="3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F16" s="1"/>
      <c r="PYI16" s="3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G16" s="1"/>
      <c r="PZJ16" s="3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H16" s="1"/>
      <c r="QAK16" s="3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I16" s="1"/>
      <c r="QBL16" s="3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J16" s="1"/>
      <c r="QCM16" s="3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K16" s="1"/>
      <c r="QDN16" s="3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L16" s="1"/>
      <c r="QEO16" s="3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M16" s="1"/>
      <c r="QFP16" s="3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N16" s="1"/>
      <c r="QGQ16" s="3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O16" s="1"/>
      <c r="QHR16" s="3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P16" s="1"/>
      <c r="QIS16" s="3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Q16" s="1"/>
      <c r="QJT16" s="3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R16" s="1"/>
      <c r="QKU16" s="3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S16" s="1"/>
      <c r="QLV16" s="3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T16" s="1"/>
      <c r="QMW16" s="3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U16" s="1"/>
      <c r="QNX16" s="3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V16" s="1"/>
      <c r="QOY16" s="3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W16" s="1"/>
      <c r="QPZ16" s="3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X16" s="1"/>
      <c r="QRA16" s="3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Y16" s="1"/>
      <c r="QSB16" s="3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Z16" s="1"/>
      <c r="QTC16" s="3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UA16" s="1"/>
      <c r="QUD16" s="3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B16" s="1"/>
      <c r="QVE16" s="3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C16" s="1"/>
      <c r="QWF16" s="3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D16" s="1"/>
      <c r="QXG16" s="3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E16" s="1"/>
      <c r="QYH16" s="3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F16" s="1"/>
      <c r="QZI16" s="3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G16" s="1"/>
      <c r="RAJ16" s="3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H16" s="1"/>
      <c r="RBK16" s="3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I16" s="1"/>
      <c r="RCL16" s="3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J16" s="1"/>
      <c r="RDM16" s="3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K16" s="1"/>
      <c r="REN16" s="3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L16" s="1"/>
      <c r="RFO16" s="3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M16" s="1"/>
      <c r="RGP16" s="3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N16" s="1"/>
      <c r="RHQ16" s="3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O16" s="1"/>
      <c r="RIR16" s="3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P16" s="1"/>
      <c r="RJS16" s="3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Q16" s="1"/>
      <c r="RKT16" s="3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R16" s="1"/>
      <c r="RLU16" s="3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S16" s="1"/>
      <c r="RMV16" s="3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T16" s="1"/>
      <c r="RNW16" s="3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U16" s="1"/>
      <c r="ROX16" s="3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V16" s="1"/>
      <c r="RPY16" s="3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W16" s="1"/>
      <c r="RQZ16" s="3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X16" s="1"/>
      <c r="RSA16" s="3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Y16" s="1"/>
      <c r="RTB16" s="3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Z16" s="1"/>
      <c r="RUC16" s="3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VA16" s="1"/>
      <c r="RVD16" s="3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B16" s="1"/>
      <c r="RWE16" s="3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C16" s="1"/>
      <c r="RXF16" s="3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D16" s="1"/>
      <c r="RYG16" s="3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E16" s="1"/>
      <c r="RZH16" s="3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F16" s="1"/>
      <c r="SAI16" s="3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G16" s="1"/>
      <c r="SBJ16" s="3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H16" s="1"/>
      <c r="SCK16" s="3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I16" s="1"/>
      <c r="SDL16" s="3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J16" s="1"/>
      <c r="SEM16" s="3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K16" s="1"/>
      <c r="SFN16" s="3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L16" s="1"/>
      <c r="SGO16" s="3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M16" s="1"/>
      <c r="SHP16" s="3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N16" s="1"/>
      <c r="SIQ16" s="3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O16" s="1"/>
      <c r="SJR16" s="3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P16" s="1"/>
      <c r="SKS16" s="3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Q16" s="1"/>
      <c r="SLT16" s="3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R16" s="1"/>
      <c r="SMU16" s="3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S16" s="1"/>
      <c r="SNV16" s="3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T16" s="1"/>
      <c r="SOW16" s="3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U16" s="1"/>
      <c r="SPX16" s="3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V16" s="1"/>
      <c r="SQY16" s="3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W16" s="1"/>
      <c r="SRZ16" s="3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X16" s="1"/>
      <c r="STA16" s="3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Y16" s="1"/>
      <c r="SUB16" s="3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Z16" s="1"/>
      <c r="SVC16" s="3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WA16" s="1"/>
      <c r="SWD16" s="3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B16" s="1"/>
      <c r="SXE16" s="3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C16" s="1"/>
      <c r="SYF16" s="3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D16" s="1"/>
      <c r="SZG16" s="3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E16" s="1"/>
      <c r="TAH16" s="3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F16" s="1"/>
      <c r="TBI16" s="3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G16" s="1"/>
      <c r="TCJ16" s="3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H16" s="1"/>
      <c r="TDK16" s="3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I16" s="1"/>
      <c r="TEL16" s="3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J16" s="1"/>
      <c r="TFM16" s="3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K16" s="1"/>
      <c r="TGN16" s="3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L16" s="1"/>
      <c r="THO16" s="3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M16" s="1"/>
      <c r="TIP16" s="3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N16" s="1"/>
      <c r="TJQ16" s="3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O16" s="1"/>
      <c r="TKR16" s="3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P16" s="1"/>
      <c r="TLS16" s="3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Q16" s="1"/>
      <c r="TMT16" s="3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R16" s="1"/>
      <c r="TNU16" s="3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S16" s="1"/>
      <c r="TOV16" s="3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T16" s="1"/>
      <c r="TPW16" s="3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U16" s="1"/>
      <c r="TQX16" s="3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V16" s="1"/>
      <c r="TRY16" s="3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W16" s="1"/>
      <c r="TSZ16" s="3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X16" s="1"/>
      <c r="TUA16" s="3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Y16" s="1"/>
      <c r="TVB16" s="3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Z16" s="1"/>
      <c r="TWC16" s="3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XA16" s="1"/>
      <c r="TXD16" s="3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B16" s="1"/>
      <c r="TYE16" s="3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C16" s="1"/>
      <c r="TZF16" s="3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D16" s="1"/>
      <c r="UAG16" s="3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E16" s="1"/>
      <c r="UBH16" s="3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F16" s="1"/>
      <c r="UCI16" s="3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G16" s="1"/>
      <c r="UDJ16" s="3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H16" s="1"/>
      <c r="UEK16" s="3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I16" s="1"/>
      <c r="UFL16" s="3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J16" s="1"/>
      <c r="UGM16" s="3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K16" s="1"/>
      <c r="UHN16" s="3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L16" s="1"/>
      <c r="UIO16" s="3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M16" s="1"/>
      <c r="UJP16" s="3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N16" s="1"/>
      <c r="UKQ16" s="3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O16" s="1"/>
      <c r="ULR16" s="3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P16" s="1"/>
      <c r="UMS16" s="3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Q16" s="1"/>
      <c r="UNT16" s="3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R16" s="1"/>
      <c r="UOU16" s="3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S16" s="1"/>
      <c r="UPV16" s="3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T16" s="1"/>
      <c r="UQW16" s="3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U16" s="1"/>
      <c r="URX16" s="3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V16" s="1"/>
      <c r="USY16" s="3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W16" s="1"/>
      <c r="UTZ16" s="3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X16" s="1"/>
      <c r="UVA16" s="3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Y16" s="1"/>
      <c r="UWB16" s="3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Z16" s="1"/>
      <c r="UXC16" s="3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YA16" s="1"/>
      <c r="UYD16" s="3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B16" s="1"/>
      <c r="UZE16" s="3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C16" s="1"/>
      <c r="VAF16" s="3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D16" s="1"/>
      <c r="VBG16" s="3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E16" s="1"/>
      <c r="VCH16" s="3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F16" s="1"/>
      <c r="VDI16" s="3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G16" s="1"/>
      <c r="VEJ16" s="3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H16" s="1"/>
      <c r="VFK16" s="3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I16" s="1"/>
      <c r="VGL16" s="3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J16" s="1"/>
      <c r="VHM16" s="3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K16" s="1"/>
      <c r="VIN16" s="3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L16" s="1"/>
      <c r="VJO16" s="3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M16" s="1"/>
      <c r="VKP16" s="3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N16" s="1"/>
      <c r="VLQ16" s="3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O16" s="1"/>
      <c r="VMR16" s="3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P16" s="1"/>
      <c r="VNS16" s="3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Q16" s="1"/>
      <c r="VOT16" s="3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R16" s="1"/>
      <c r="VPU16" s="3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S16" s="1"/>
      <c r="VQV16" s="3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T16" s="1"/>
      <c r="VRW16" s="3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U16" s="1"/>
      <c r="VSX16" s="3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V16" s="1"/>
      <c r="VTY16" s="3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W16" s="1"/>
      <c r="VUZ16" s="3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X16" s="1"/>
      <c r="VWA16" s="3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Y16" s="1"/>
      <c r="VXB16" s="3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Z16" s="1"/>
      <c r="VYC16" s="3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ZA16" s="1"/>
      <c r="VZD16" s="3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B16" s="1"/>
      <c r="WAE16" s="3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C16" s="1"/>
      <c r="WBF16" s="3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D16" s="1"/>
      <c r="WCG16" s="3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E16" s="1"/>
      <c r="WDH16" s="3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F16" s="1"/>
      <c r="WEI16" s="3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G16" s="1"/>
      <c r="WFJ16" s="3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H16" s="1"/>
      <c r="WGK16" s="3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I16" s="1"/>
      <c r="WHL16" s="3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J16" s="1"/>
      <c r="WIM16" s="3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K16" s="1"/>
      <c r="WJN16" s="3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L16" s="1"/>
      <c r="WKO16" s="3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M16" s="1"/>
      <c r="WLP16" s="3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N16" s="1"/>
      <c r="WMQ16" s="3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O16" s="1"/>
      <c r="WNR16" s="3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P16" s="1"/>
      <c r="WOS16" s="3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Q16" s="1"/>
      <c r="WPT16" s="3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R16" s="1"/>
      <c r="WQU16" s="3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S16" s="1"/>
      <c r="WRV16" s="3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T16" s="1"/>
      <c r="WSW16" s="3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U16" s="1"/>
      <c r="WTX16" s="3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V16" s="1"/>
      <c r="WUY16" s="3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W16" s="1"/>
      <c r="WVZ16" s="3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X16" s="1"/>
      <c r="WXA16" s="3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Y16" s="1"/>
      <c r="WYB16" s="3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Z16" s="1"/>
      <c r="WZC16" s="3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XAA16" s="1"/>
      <c r="XAD16" s="3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B16" s="1"/>
      <c r="XBE16" s="3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C16" s="1"/>
      <c r="XCF16" s="3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D16" s="1"/>
      <c r="XDG16" s="3"/>
      <c r="XDI16" s="9"/>
      <c r="XDJ16" s="9"/>
      <c r="XDK16" s="9"/>
      <c r="XDL16" s="9"/>
      <c r="XDM16" s="9"/>
      <c r="XDN16" s="9"/>
      <c r="XDO16" s="9"/>
      <c r="XDP16" s="9"/>
      <c r="XDQ16" s="9"/>
      <c r="XDR16" s="9"/>
      <c r="XDS16" s="9"/>
      <c r="XDT16" s="9"/>
      <c r="XDU16" s="9"/>
      <c r="XDV16" s="9"/>
      <c r="XDW16" s="9"/>
      <c r="XDX16" s="9"/>
      <c r="XDY16" s="9"/>
      <c r="XDZ16" s="9"/>
      <c r="XEA16" s="9"/>
      <c r="XEB16" s="9"/>
      <c r="XEC16" s="9"/>
      <c r="XEE16" s="1"/>
      <c r="XEH16" s="3"/>
      <c r="XEJ16" s="9"/>
      <c r="XEK16" s="9"/>
      <c r="XEL16" s="9"/>
      <c r="XEM16" s="9"/>
      <c r="XEN16" s="9"/>
      <c r="XEO16" s="9"/>
      <c r="XEP16" s="9"/>
      <c r="XEQ16" s="9"/>
      <c r="XER16" s="9"/>
      <c r="XES16" s="9"/>
      <c r="XET16" s="9"/>
      <c r="XEU16" s="9"/>
      <c r="XEV16" s="9"/>
      <c r="XEW16" s="9"/>
      <c r="XEX16" s="9"/>
      <c r="XEY16" s="9"/>
      <c r="XEZ16" s="9"/>
      <c r="XFA16" s="9"/>
      <c r="XFB16" s="9"/>
      <c r="XFC16" s="9"/>
    </row>
    <row r="17" spans="1:1023 1026:2047 2049:13311 13313:14334 14337:15360 15363:16383" ht="21" x14ac:dyDescent="0.2">
      <c r="A17" s="3" t="s">
        <v>61</v>
      </c>
      <c r="C17" s="9">
        <v>5300000</v>
      </c>
      <c r="D17" s="9"/>
      <c r="E17" s="9">
        <v>84151841479</v>
      </c>
      <c r="F17" s="9"/>
      <c r="G17" s="9">
        <v>110585080350</v>
      </c>
      <c r="H17" s="9"/>
      <c r="I17" s="9">
        <f>VLOOKUP(A17,[1]سهام!$A:$K,9,0)</f>
        <v>0</v>
      </c>
      <c r="J17" s="9"/>
      <c r="K17" s="9">
        <f>VLOOKUP(A17,[1]سهام!$A:$K,11,0)</f>
        <v>0</v>
      </c>
      <c r="L17" s="9"/>
      <c r="M17" s="9">
        <f>VLOOKUP(A17,[1]سهام!$A:$O,13,0)</f>
        <v>0</v>
      </c>
      <c r="N17" s="9"/>
      <c r="O17" s="9">
        <f>VLOOKUP(A17,[1]سهام!$A:$O,15,0)</f>
        <v>0</v>
      </c>
      <c r="P17" s="9"/>
      <c r="Q17" s="9">
        <f>VLOOKUP(A17,'[2]Page 1'!$A:$B,2,0)</f>
        <v>5300000</v>
      </c>
      <c r="R17" s="9"/>
      <c r="S17" s="9">
        <f>VLOOKUP(A17,'[2]Page 1'!$A:$Q,17,0)</f>
        <v>20970</v>
      </c>
      <c r="T17" s="9"/>
      <c r="U17" s="9">
        <f>VLOOKUP(A17,'[2]Page 1'!$A:$P,16,0)</f>
        <v>84151841479</v>
      </c>
      <c r="V17" s="9"/>
      <c r="W17" s="9">
        <f>VLOOKUP(A17,'[2]Page 1'!$A:$N,14,0)</f>
        <v>110479711050</v>
      </c>
      <c r="Y17" s="1">
        <v>8.0696308377345479E-3</v>
      </c>
      <c r="AA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Y17" s="1"/>
      <c r="BB17" s="3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Z17" s="1"/>
      <c r="CC17" s="3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DA17" s="1"/>
      <c r="DD17" s="3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B17" s="1"/>
      <c r="EE17" s="3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C17" s="1"/>
      <c r="FF17" s="3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D17" s="1"/>
      <c r="GG17" s="3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E17" s="1"/>
      <c r="HH17" s="3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F17" s="1"/>
      <c r="II17" s="3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G17" s="1"/>
      <c r="JJ17" s="3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H17" s="1"/>
      <c r="KK17" s="3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I17" s="1"/>
      <c r="LL17" s="3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J17" s="1"/>
      <c r="MM17" s="3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K17" s="1"/>
      <c r="NN17" s="3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L17" s="1"/>
      <c r="OO17" s="3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M17" s="1"/>
      <c r="PP17" s="3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N17" s="1"/>
      <c r="QQ17" s="3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O17" s="1"/>
      <c r="RR17" s="3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P17" s="1"/>
      <c r="SS17" s="3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Q17" s="1"/>
      <c r="TT17" s="3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R17" s="1"/>
      <c r="UU17" s="3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S17" s="1"/>
      <c r="VV17" s="3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T17" s="1"/>
      <c r="WW17" s="3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U17" s="1"/>
      <c r="XX17" s="3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V17" s="1"/>
      <c r="YY17" s="3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W17" s="1"/>
      <c r="ZZ17" s="3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X17" s="1"/>
      <c r="ABA17" s="3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Y17" s="1"/>
      <c r="ACB17" s="3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Z17" s="1"/>
      <c r="ADC17" s="3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EA17" s="1"/>
      <c r="AED17" s="3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B17" s="1"/>
      <c r="AFE17" s="3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C17" s="1"/>
      <c r="AGF17" s="3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D17" s="1"/>
      <c r="AHG17" s="3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E17" s="1"/>
      <c r="AIH17" s="3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F17" s="1"/>
      <c r="AJI17" s="3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G17" s="1"/>
      <c r="AKJ17" s="3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H17" s="1"/>
      <c r="ALK17" s="3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I17" s="1"/>
      <c r="AML17" s="3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J17" s="1"/>
      <c r="ANM17" s="3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K17" s="1"/>
      <c r="AON17" s="3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L17" s="1"/>
      <c r="APO17" s="3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M17" s="1"/>
      <c r="AQP17" s="3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N17" s="1"/>
      <c r="ARQ17" s="3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O17" s="1"/>
      <c r="ASR17" s="3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P17" s="1"/>
      <c r="ATS17" s="3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Q17" s="1"/>
      <c r="AUT17" s="3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R17" s="1"/>
      <c r="AVU17" s="3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S17" s="1"/>
      <c r="AWV17" s="3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T17" s="1"/>
      <c r="AXW17" s="3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U17" s="1"/>
      <c r="AYX17" s="3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V17" s="1"/>
      <c r="AZY17" s="3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W17" s="1"/>
      <c r="BAZ17" s="3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X17" s="1"/>
      <c r="BCA17" s="3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Y17" s="1"/>
      <c r="BDB17" s="3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Z17" s="1"/>
      <c r="BEC17" s="3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FA17" s="1"/>
      <c r="BFD17" s="3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B17" s="1"/>
      <c r="BGE17" s="3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C17" s="1"/>
      <c r="BHF17" s="3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D17" s="1"/>
      <c r="BIG17" s="3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E17" s="1"/>
      <c r="BJH17" s="3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F17" s="1"/>
      <c r="BKI17" s="3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G17" s="1"/>
      <c r="BLJ17" s="3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H17" s="1"/>
      <c r="BMK17" s="3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I17" s="1"/>
      <c r="BNL17" s="3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J17" s="1"/>
      <c r="BOM17" s="3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K17" s="1"/>
      <c r="BPN17" s="3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L17" s="1"/>
      <c r="BQO17" s="3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M17" s="1"/>
      <c r="BRP17" s="3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N17" s="1"/>
      <c r="BSQ17" s="3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O17" s="1"/>
      <c r="BTR17" s="3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P17" s="1"/>
      <c r="BUS17" s="3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Q17" s="1"/>
      <c r="BVT17" s="3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R17" s="1"/>
      <c r="BWU17" s="3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S17" s="1"/>
      <c r="BXV17" s="3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T17" s="1"/>
      <c r="BYW17" s="3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U17" s="1"/>
      <c r="BZX17" s="3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V17" s="1"/>
      <c r="CAY17" s="3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W17" s="1"/>
      <c r="CBZ17" s="3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X17" s="1"/>
      <c r="CDA17" s="3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Y17" s="1"/>
      <c r="CEB17" s="3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Z17" s="1"/>
      <c r="CFC17" s="3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GA17" s="1"/>
      <c r="CGD17" s="3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B17" s="1"/>
      <c r="CHE17" s="3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C17" s="1"/>
      <c r="CIF17" s="3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D17" s="1"/>
      <c r="CJG17" s="3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E17" s="1"/>
      <c r="CKH17" s="3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F17" s="1"/>
      <c r="CLI17" s="3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G17" s="1"/>
      <c r="CMJ17" s="3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H17" s="1"/>
      <c r="CNK17" s="3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I17" s="1"/>
      <c r="COL17" s="3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J17" s="1"/>
      <c r="CPM17" s="3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K17" s="1"/>
      <c r="CQN17" s="3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L17" s="1"/>
      <c r="CRO17" s="3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M17" s="1"/>
      <c r="CSP17" s="3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N17" s="1"/>
      <c r="CTQ17" s="3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O17" s="1"/>
      <c r="CUR17" s="3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P17" s="1"/>
      <c r="CVS17" s="3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Q17" s="1"/>
      <c r="CWT17" s="3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R17" s="1"/>
      <c r="CXU17" s="3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S17" s="1"/>
      <c r="CYV17" s="3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T17" s="1"/>
      <c r="CZW17" s="3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U17" s="1"/>
      <c r="DAX17" s="3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V17" s="1"/>
      <c r="DBY17" s="3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W17" s="1"/>
      <c r="DCZ17" s="3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X17" s="1"/>
      <c r="DEA17" s="3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Y17" s="1"/>
      <c r="DFB17" s="3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Z17" s="1"/>
      <c r="DGC17" s="3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HA17" s="1"/>
      <c r="DHD17" s="3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B17" s="1"/>
      <c r="DIE17" s="3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C17" s="1"/>
      <c r="DJF17" s="3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D17" s="1"/>
      <c r="DKG17" s="3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E17" s="1"/>
      <c r="DLH17" s="3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F17" s="1"/>
      <c r="DMI17" s="3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G17" s="1"/>
      <c r="DNJ17" s="3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H17" s="1"/>
      <c r="DOK17" s="3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I17" s="1"/>
      <c r="DPL17" s="3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J17" s="1"/>
      <c r="DQM17" s="3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K17" s="1"/>
      <c r="DRN17" s="3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L17" s="1"/>
      <c r="DSO17" s="3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M17" s="1"/>
      <c r="DTP17" s="3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N17" s="1"/>
      <c r="DUQ17" s="3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O17" s="1"/>
      <c r="DVR17" s="3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P17" s="1"/>
      <c r="DWS17" s="3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Q17" s="1"/>
      <c r="DXT17" s="3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R17" s="1"/>
      <c r="DYU17" s="3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S17" s="1"/>
      <c r="DZV17" s="3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T17" s="1"/>
      <c r="EAW17" s="3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U17" s="1"/>
      <c r="EBX17" s="3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V17" s="1"/>
      <c r="ECY17" s="3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W17" s="1"/>
      <c r="EDZ17" s="3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X17" s="1"/>
      <c r="EFA17" s="3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Y17" s="1"/>
      <c r="EGB17" s="3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Z17" s="1"/>
      <c r="EHC17" s="3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IA17" s="1"/>
      <c r="EID17" s="3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B17" s="1"/>
      <c r="EJE17" s="3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C17" s="1"/>
      <c r="EKF17" s="3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D17" s="1"/>
      <c r="ELG17" s="3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E17" s="1"/>
      <c r="EMH17" s="3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F17" s="1"/>
      <c r="ENI17" s="3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G17" s="1"/>
      <c r="EOJ17" s="3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H17" s="1"/>
      <c r="EPK17" s="3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I17" s="1"/>
      <c r="EQL17" s="3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J17" s="1"/>
      <c r="ERM17" s="3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K17" s="1"/>
      <c r="ESN17" s="3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L17" s="1"/>
      <c r="ETO17" s="3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M17" s="1"/>
      <c r="EUP17" s="3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N17" s="1"/>
      <c r="EVQ17" s="3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O17" s="1"/>
      <c r="EWR17" s="3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P17" s="1"/>
      <c r="EXS17" s="3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Q17" s="1"/>
      <c r="EYT17" s="3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R17" s="1"/>
      <c r="EZU17" s="3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S17" s="1"/>
      <c r="FAV17" s="3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T17" s="1"/>
      <c r="FBW17" s="3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U17" s="1"/>
      <c r="FCX17" s="3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V17" s="1"/>
      <c r="FDY17" s="3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W17" s="1"/>
      <c r="FEZ17" s="3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X17" s="1"/>
      <c r="FGA17" s="3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Y17" s="1"/>
      <c r="FHB17" s="3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Z17" s="1"/>
      <c r="FIC17" s="3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JA17" s="1"/>
      <c r="FJD17" s="3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B17" s="1"/>
      <c r="FKE17" s="3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C17" s="1"/>
      <c r="FLF17" s="3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D17" s="1"/>
      <c r="FMG17" s="3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E17" s="1"/>
      <c r="FNH17" s="3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F17" s="1"/>
      <c r="FOI17" s="3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G17" s="1"/>
      <c r="FPJ17" s="3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H17" s="1"/>
      <c r="FQK17" s="3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I17" s="1"/>
      <c r="FRL17" s="3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J17" s="1"/>
      <c r="FSM17" s="3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K17" s="1"/>
      <c r="FTN17" s="3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L17" s="1"/>
      <c r="FUO17" s="3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M17" s="1"/>
      <c r="FVP17" s="3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N17" s="1"/>
      <c r="FWQ17" s="3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O17" s="1"/>
      <c r="FXR17" s="3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P17" s="1"/>
      <c r="FYS17" s="3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Q17" s="1"/>
      <c r="FZT17" s="3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R17" s="1"/>
      <c r="GAU17" s="3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S17" s="1"/>
      <c r="GBV17" s="3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T17" s="1"/>
      <c r="GCW17" s="3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U17" s="1"/>
      <c r="GDX17" s="3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V17" s="1"/>
      <c r="GEY17" s="3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W17" s="1"/>
      <c r="GFZ17" s="3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X17" s="1"/>
      <c r="GHA17" s="3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Y17" s="1"/>
      <c r="GIB17" s="3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Z17" s="1"/>
      <c r="GJC17" s="3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KA17" s="1"/>
      <c r="GKD17" s="3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B17" s="1"/>
      <c r="GLE17" s="3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C17" s="1"/>
      <c r="GMF17" s="3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D17" s="1"/>
      <c r="GNG17" s="3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E17" s="1"/>
      <c r="GOH17" s="3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F17" s="1"/>
      <c r="GPI17" s="3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G17" s="1"/>
      <c r="GQJ17" s="3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H17" s="1"/>
      <c r="GRK17" s="3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I17" s="1"/>
      <c r="GSL17" s="3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J17" s="1"/>
      <c r="GTM17" s="3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K17" s="1"/>
      <c r="GUN17" s="3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L17" s="1"/>
      <c r="GVO17" s="3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M17" s="1"/>
      <c r="GWP17" s="3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N17" s="1"/>
      <c r="GXQ17" s="3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O17" s="1"/>
      <c r="GYR17" s="3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P17" s="1"/>
      <c r="GZS17" s="3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Q17" s="1"/>
      <c r="HAT17" s="3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R17" s="1"/>
      <c r="HBU17" s="3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S17" s="1"/>
      <c r="HCV17" s="3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T17" s="1"/>
      <c r="HDW17" s="3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U17" s="1"/>
      <c r="HEX17" s="3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V17" s="1"/>
      <c r="HFY17" s="3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W17" s="1"/>
      <c r="HGZ17" s="3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X17" s="1"/>
      <c r="HIA17" s="3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Y17" s="1"/>
      <c r="HJB17" s="3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Z17" s="1"/>
      <c r="HKC17" s="3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LA17" s="1"/>
      <c r="HLD17" s="3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B17" s="1"/>
      <c r="HME17" s="3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C17" s="1"/>
      <c r="HNF17" s="3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D17" s="1"/>
      <c r="HOG17" s="3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E17" s="1"/>
      <c r="HPH17" s="3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F17" s="1"/>
      <c r="HQI17" s="3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G17" s="1"/>
      <c r="HRJ17" s="3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H17" s="1"/>
      <c r="HSK17" s="3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I17" s="1"/>
      <c r="HTL17" s="3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J17" s="1"/>
      <c r="HUM17" s="3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K17" s="1"/>
      <c r="HVN17" s="3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L17" s="1"/>
      <c r="HWO17" s="3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M17" s="1"/>
      <c r="HXP17" s="3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N17" s="1"/>
      <c r="HYQ17" s="3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O17" s="1"/>
      <c r="HZR17" s="3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P17" s="1"/>
      <c r="IAS17" s="3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Q17" s="1"/>
      <c r="IBT17" s="3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R17" s="1"/>
      <c r="ICU17" s="3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S17" s="1"/>
      <c r="IDV17" s="3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T17" s="1"/>
      <c r="IEW17" s="3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U17" s="1"/>
      <c r="IFX17" s="3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V17" s="1"/>
      <c r="IGY17" s="3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W17" s="1"/>
      <c r="IHZ17" s="3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X17" s="1"/>
      <c r="IJA17" s="3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Y17" s="1"/>
      <c r="IKB17" s="3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Z17" s="1"/>
      <c r="ILC17" s="3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MA17" s="1"/>
      <c r="IMD17" s="3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B17" s="1"/>
      <c r="INE17" s="3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C17" s="1"/>
      <c r="IOF17" s="3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D17" s="1"/>
      <c r="IPG17" s="3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E17" s="1"/>
      <c r="IQH17" s="3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F17" s="1"/>
      <c r="IRI17" s="3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G17" s="1"/>
      <c r="ISJ17" s="3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H17" s="1"/>
      <c r="ITK17" s="3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I17" s="1"/>
      <c r="IUL17" s="3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J17" s="1"/>
      <c r="IVM17" s="3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K17" s="1"/>
      <c r="IWN17" s="3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L17" s="1"/>
      <c r="IXO17" s="3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M17" s="1"/>
      <c r="IYP17" s="3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N17" s="1"/>
      <c r="IZQ17" s="3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O17" s="1"/>
      <c r="JAR17" s="3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P17" s="1"/>
      <c r="JBS17" s="3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Q17" s="1"/>
      <c r="JCT17" s="3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R17" s="1"/>
      <c r="JDU17" s="3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S17" s="1"/>
      <c r="JEV17" s="3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T17" s="1"/>
      <c r="JFW17" s="3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U17" s="1"/>
      <c r="JGX17" s="3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V17" s="1"/>
      <c r="JHY17" s="3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W17" s="1"/>
      <c r="JIZ17" s="3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X17" s="1"/>
      <c r="JKA17" s="3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Y17" s="1"/>
      <c r="JLB17" s="3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Z17" s="1"/>
      <c r="JMC17" s="3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NA17" s="1"/>
      <c r="JND17" s="3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B17" s="1"/>
      <c r="JOE17" s="3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C17" s="1"/>
      <c r="JPF17" s="3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D17" s="1"/>
      <c r="JQG17" s="3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E17" s="1"/>
      <c r="JRH17" s="3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F17" s="1"/>
      <c r="JSI17" s="3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G17" s="1"/>
      <c r="JTJ17" s="3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H17" s="1"/>
      <c r="JUK17" s="3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I17" s="1"/>
      <c r="JVL17" s="3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J17" s="1"/>
      <c r="JWM17" s="3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K17" s="1"/>
      <c r="JXN17" s="3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L17" s="1"/>
      <c r="JYO17" s="3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M17" s="1"/>
      <c r="JZP17" s="3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N17" s="1"/>
      <c r="KAQ17" s="3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O17" s="1"/>
      <c r="KBR17" s="3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P17" s="1"/>
      <c r="KCS17" s="3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Q17" s="1"/>
      <c r="KDT17" s="3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R17" s="1"/>
      <c r="KEU17" s="3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S17" s="1"/>
      <c r="KFV17" s="3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T17" s="1"/>
      <c r="KGW17" s="3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U17" s="1"/>
      <c r="KHX17" s="3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V17" s="1"/>
      <c r="KIY17" s="3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W17" s="1"/>
      <c r="KJZ17" s="3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X17" s="1"/>
      <c r="KLA17" s="3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Y17" s="1"/>
      <c r="KMB17" s="3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Z17" s="1"/>
      <c r="KNC17" s="3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OA17" s="1"/>
      <c r="KOD17" s="3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B17" s="1"/>
      <c r="KPE17" s="3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C17" s="1"/>
      <c r="KQF17" s="3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D17" s="1"/>
      <c r="KRG17" s="3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E17" s="1"/>
      <c r="KSH17" s="3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F17" s="1"/>
      <c r="KTI17" s="3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G17" s="1"/>
      <c r="KUJ17" s="3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H17" s="1"/>
      <c r="KVK17" s="3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I17" s="1"/>
      <c r="KWL17" s="3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J17" s="1"/>
      <c r="KXM17" s="3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K17" s="1"/>
      <c r="KYN17" s="3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L17" s="1"/>
      <c r="KZO17" s="3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M17" s="1"/>
      <c r="LAP17" s="3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N17" s="1"/>
      <c r="LBQ17" s="3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O17" s="1"/>
      <c r="LCR17" s="3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P17" s="1"/>
      <c r="LDS17" s="3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Q17" s="1"/>
      <c r="LET17" s="3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R17" s="1"/>
      <c r="LFU17" s="3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S17" s="1"/>
      <c r="LGV17" s="3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T17" s="1"/>
      <c r="LHW17" s="3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U17" s="1"/>
      <c r="LIX17" s="3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V17" s="1"/>
      <c r="LJY17" s="3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W17" s="1"/>
      <c r="LKZ17" s="3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X17" s="1"/>
      <c r="LMA17" s="3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Y17" s="1"/>
      <c r="LNB17" s="3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Z17" s="1"/>
      <c r="LOC17" s="3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PA17" s="1"/>
      <c r="LPD17" s="3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B17" s="1"/>
      <c r="LQE17" s="3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C17" s="1"/>
      <c r="LRF17" s="3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D17" s="1"/>
      <c r="LSG17" s="3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E17" s="1"/>
      <c r="LTH17" s="3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F17" s="1"/>
      <c r="LUI17" s="3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G17" s="1"/>
      <c r="LVJ17" s="3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H17" s="1"/>
      <c r="LWK17" s="3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I17" s="1"/>
      <c r="LXL17" s="3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J17" s="1"/>
      <c r="LYM17" s="3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K17" s="1"/>
      <c r="LZN17" s="3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L17" s="1"/>
      <c r="MAO17" s="3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M17" s="1"/>
      <c r="MBP17" s="3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N17" s="1"/>
      <c r="MCQ17" s="3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O17" s="1"/>
      <c r="MDR17" s="3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P17" s="1"/>
      <c r="MES17" s="3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Q17" s="1"/>
      <c r="MFT17" s="3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R17" s="1"/>
      <c r="MGU17" s="3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S17" s="1"/>
      <c r="MHV17" s="3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T17" s="1"/>
      <c r="MIW17" s="3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U17" s="1"/>
      <c r="MJX17" s="3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V17" s="1"/>
      <c r="MKY17" s="3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W17" s="1"/>
      <c r="MLZ17" s="3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X17" s="1"/>
      <c r="MNA17" s="3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Y17" s="1"/>
      <c r="MOB17" s="3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Z17" s="1"/>
      <c r="MPC17" s="3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QA17" s="1"/>
      <c r="MQD17" s="3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B17" s="1"/>
      <c r="MRE17" s="3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C17" s="1"/>
      <c r="MSF17" s="3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D17" s="1"/>
      <c r="MTG17" s="3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E17" s="1"/>
      <c r="MUH17" s="3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F17" s="1"/>
      <c r="MVI17" s="3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G17" s="1"/>
      <c r="MWJ17" s="3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H17" s="1"/>
      <c r="MXK17" s="3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I17" s="1"/>
      <c r="MYL17" s="3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J17" s="1"/>
      <c r="MZM17" s="3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K17" s="1"/>
      <c r="NAN17" s="3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L17" s="1"/>
      <c r="NBO17" s="3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M17" s="1"/>
      <c r="NCP17" s="3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N17" s="1"/>
      <c r="NDQ17" s="3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O17" s="1"/>
      <c r="NER17" s="3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P17" s="1"/>
      <c r="NFS17" s="3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Q17" s="1"/>
      <c r="NGT17" s="3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R17" s="1"/>
      <c r="NHU17" s="3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S17" s="1"/>
      <c r="NIV17" s="3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T17" s="1"/>
      <c r="NJW17" s="3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U17" s="1"/>
      <c r="NKX17" s="3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V17" s="1"/>
      <c r="NLY17" s="3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W17" s="1"/>
      <c r="NMZ17" s="3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X17" s="1"/>
      <c r="NOA17" s="3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Y17" s="1"/>
      <c r="NPB17" s="3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Z17" s="1"/>
      <c r="NQC17" s="3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RA17" s="1"/>
      <c r="NRD17" s="3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B17" s="1"/>
      <c r="NSE17" s="3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C17" s="1"/>
      <c r="NTF17" s="3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D17" s="1"/>
      <c r="NUG17" s="3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E17" s="1"/>
      <c r="NVH17" s="3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F17" s="1"/>
      <c r="NWI17" s="3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G17" s="1"/>
      <c r="NXJ17" s="3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H17" s="1"/>
      <c r="NYK17" s="3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I17" s="1"/>
      <c r="NZL17" s="3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J17" s="1"/>
      <c r="OAM17" s="3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K17" s="1"/>
      <c r="OBN17" s="3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L17" s="1"/>
      <c r="OCO17" s="3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M17" s="1"/>
      <c r="ODP17" s="3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N17" s="1"/>
      <c r="OEQ17" s="3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O17" s="1"/>
      <c r="OFR17" s="3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P17" s="1"/>
      <c r="OGS17" s="3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Q17" s="1"/>
      <c r="OHT17" s="3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R17" s="1"/>
      <c r="OIU17" s="3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S17" s="1"/>
      <c r="OJV17" s="3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T17" s="1"/>
      <c r="OKW17" s="3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U17" s="1"/>
      <c r="OLX17" s="3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V17" s="1"/>
      <c r="OMY17" s="3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W17" s="1"/>
      <c r="ONZ17" s="3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X17" s="1"/>
      <c r="OPA17" s="3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Y17" s="1"/>
      <c r="OQB17" s="3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Z17" s="1"/>
      <c r="ORC17" s="3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SA17" s="1"/>
      <c r="OSD17" s="3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B17" s="1"/>
      <c r="OTE17" s="3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C17" s="1"/>
      <c r="OUF17" s="3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D17" s="1"/>
      <c r="OVG17" s="3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E17" s="1"/>
      <c r="OWH17" s="3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F17" s="1"/>
      <c r="OXI17" s="3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G17" s="1"/>
      <c r="OYJ17" s="3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H17" s="1"/>
      <c r="OZK17" s="3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I17" s="1"/>
      <c r="PAL17" s="3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J17" s="1"/>
      <c r="PBM17" s="3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K17" s="1"/>
      <c r="PCN17" s="3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L17" s="1"/>
      <c r="PDO17" s="3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M17" s="1"/>
      <c r="PEP17" s="3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N17" s="1"/>
      <c r="PFQ17" s="3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O17" s="1"/>
      <c r="PGR17" s="3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P17" s="1"/>
      <c r="PHS17" s="3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Q17" s="1"/>
      <c r="PIT17" s="3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R17" s="1"/>
      <c r="PJU17" s="3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S17" s="1"/>
      <c r="PKV17" s="3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T17" s="1"/>
      <c r="PLW17" s="3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U17" s="1"/>
      <c r="PMX17" s="3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V17" s="1"/>
      <c r="PNY17" s="3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W17" s="1"/>
      <c r="POZ17" s="3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X17" s="1"/>
      <c r="PQA17" s="3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Y17" s="1"/>
      <c r="PRB17" s="3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Z17" s="1"/>
      <c r="PSC17" s="3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TA17" s="1"/>
      <c r="PTD17" s="3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B17" s="1"/>
      <c r="PUE17" s="3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C17" s="1"/>
      <c r="PVF17" s="3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D17" s="1"/>
      <c r="PWG17" s="3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E17" s="1"/>
      <c r="PXH17" s="3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F17" s="1"/>
      <c r="PYI17" s="3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G17" s="1"/>
      <c r="PZJ17" s="3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H17" s="1"/>
      <c r="QAK17" s="3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I17" s="1"/>
      <c r="QBL17" s="3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J17" s="1"/>
      <c r="QCM17" s="3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K17" s="1"/>
      <c r="QDN17" s="3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L17" s="1"/>
      <c r="QEO17" s="3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M17" s="1"/>
      <c r="QFP17" s="3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N17" s="1"/>
      <c r="QGQ17" s="3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O17" s="1"/>
      <c r="QHR17" s="3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P17" s="1"/>
      <c r="QIS17" s="3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Q17" s="1"/>
      <c r="QJT17" s="3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R17" s="1"/>
      <c r="QKU17" s="3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S17" s="1"/>
      <c r="QLV17" s="3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T17" s="1"/>
      <c r="QMW17" s="3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U17" s="1"/>
      <c r="QNX17" s="3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V17" s="1"/>
      <c r="QOY17" s="3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W17" s="1"/>
      <c r="QPZ17" s="3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X17" s="1"/>
      <c r="QRA17" s="3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Y17" s="1"/>
      <c r="QSB17" s="3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Z17" s="1"/>
      <c r="QTC17" s="3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UA17" s="1"/>
      <c r="QUD17" s="3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B17" s="1"/>
      <c r="QVE17" s="3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C17" s="1"/>
      <c r="QWF17" s="3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D17" s="1"/>
      <c r="QXG17" s="3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E17" s="1"/>
      <c r="QYH17" s="3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F17" s="1"/>
      <c r="QZI17" s="3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G17" s="1"/>
      <c r="RAJ17" s="3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H17" s="1"/>
      <c r="RBK17" s="3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I17" s="1"/>
      <c r="RCL17" s="3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J17" s="1"/>
      <c r="RDM17" s="3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K17" s="1"/>
      <c r="REN17" s="3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L17" s="1"/>
      <c r="RFO17" s="3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M17" s="1"/>
      <c r="RGP17" s="3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N17" s="1"/>
      <c r="RHQ17" s="3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O17" s="1"/>
      <c r="RIR17" s="3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P17" s="1"/>
      <c r="RJS17" s="3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Q17" s="1"/>
      <c r="RKT17" s="3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R17" s="1"/>
      <c r="RLU17" s="3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S17" s="1"/>
      <c r="RMV17" s="3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T17" s="1"/>
      <c r="RNW17" s="3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U17" s="1"/>
      <c r="ROX17" s="3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V17" s="1"/>
      <c r="RPY17" s="3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W17" s="1"/>
      <c r="RQZ17" s="3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X17" s="1"/>
      <c r="RSA17" s="3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Y17" s="1"/>
      <c r="RTB17" s="3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Z17" s="1"/>
      <c r="RUC17" s="3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VA17" s="1"/>
      <c r="RVD17" s="3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B17" s="1"/>
      <c r="RWE17" s="3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C17" s="1"/>
      <c r="RXF17" s="3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D17" s="1"/>
      <c r="RYG17" s="3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E17" s="1"/>
      <c r="RZH17" s="3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F17" s="1"/>
      <c r="SAI17" s="3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G17" s="1"/>
      <c r="SBJ17" s="3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H17" s="1"/>
      <c r="SCK17" s="3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I17" s="1"/>
      <c r="SDL17" s="3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J17" s="1"/>
      <c r="SEM17" s="3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K17" s="1"/>
      <c r="SFN17" s="3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L17" s="1"/>
      <c r="SGO17" s="3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M17" s="1"/>
      <c r="SHP17" s="3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N17" s="1"/>
      <c r="SIQ17" s="3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O17" s="1"/>
      <c r="SJR17" s="3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P17" s="1"/>
      <c r="SKS17" s="3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Q17" s="1"/>
      <c r="SLT17" s="3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R17" s="1"/>
      <c r="SMU17" s="3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S17" s="1"/>
      <c r="SNV17" s="3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T17" s="1"/>
      <c r="SOW17" s="3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U17" s="1"/>
      <c r="SPX17" s="3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V17" s="1"/>
      <c r="SQY17" s="3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W17" s="1"/>
      <c r="SRZ17" s="3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X17" s="1"/>
      <c r="STA17" s="3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Y17" s="1"/>
      <c r="SUB17" s="3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Z17" s="1"/>
      <c r="SVC17" s="3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WA17" s="1"/>
      <c r="SWD17" s="3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B17" s="1"/>
      <c r="SXE17" s="3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C17" s="1"/>
      <c r="SYF17" s="3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D17" s="1"/>
      <c r="SZG17" s="3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E17" s="1"/>
      <c r="TAH17" s="3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F17" s="1"/>
      <c r="TBI17" s="3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G17" s="1"/>
      <c r="TCJ17" s="3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H17" s="1"/>
      <c r="TDK17" s="3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I17" s="1"/>
      <c r="TEL17" s="3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J17" s="1"/>
      <c r="TFM17" s="3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K17" s="1"/>
      <c r="TGN17" s="3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L17" s="1"/>
      <c r="THO17" s="3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M17" s="1"/>
      <c r="TIP17" s="3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N17" s="1"/>
      <c r="TJQ17" s="3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O17" s="1"/>
      <c r="TKR17" s="3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P17" s="1"/>
      <c r="TLS17" s="3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Q17" s="1"/>
      <c r="TMT17" s="3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R17" s="1"/>
      <c r="TNU17" s="3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S17" s="1"/>
      <c r="TOV17" s="3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T17" s="1"/>
      <c r="TPW17" s="3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U17" s="1"/>
      <c r="TQX17" s="3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V17" s="1"/>
      <c r="TRY17" s="3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W17" s="1"/>
      <c r="TSZ17" s="3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X17" s="1"/>
      <c r="TUA17" s="3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Y17" s="1"/>
      <c r="TVB17" s="3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Z17" s="1"/>
      <c r="TWC17" s="3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XA17" s="1"/>
      <c r="TXD17" s="3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B17" s="1"/>
      <c r="TYE17" s="3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C17" s="1"/>
      <c r="TZF17" s="3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D17" s="1"/>
      <c r="UAG17" s="3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E17" s="1"/>
      <c r="UBH17" s="3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F17" s="1"/>
      <c r="UCI17" s="3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G17" s="1"/>
      <c r="UDJ17" s="3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H17" s="1"/>
      <c r="UEK17" s="3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I17" s="1"/>
      <c r="UFL17" s="3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J17" s="1"/>
      <c r="UGM17" s="3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K17" s="1"/>
      <c r="UHN17" s="3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L17" s="1"/>
      <c r="UIO17" s="3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M17" s="1"/>
      <c r="UJP17" s="3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N17" s="1"/>
      <c r="UKQ17" s="3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O17" s="1"/>
      <c r="ULR17" s="3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P17" s="1"/>
      <c r="UMS17" s="3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Q17" s="1"/>
      <c r="UNT17" s="3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R17" s="1"/>
      <c r="UOU17" s="3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S17" s="1"/>
      <c r="UPV17" s="3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T17" s="1"/>
      <c r="UQW17" s="3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U17" s="1"/>
      <c r="URX17" s="3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V17" s="1"/>
      <c r="USY17" s="3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W17" s="1"/>
      <c r="UTZ17" s="3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X17" s="1"/>
      <c r="UVA17" s="3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Y17" s="1"/>
      <c r="UWB17" s="3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Z17" s="1"/>
      <c r="UXC17" s="3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YA17" s="1"/>
      <c r="UYD17" s="3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B17" s="1"/>
      <c r="UZE17" s="3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C17" s="1"/>
      <c r="VAF17" s="3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D17" s="1"/>
      <c r="VBG17" s="3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E17" s="1"/>
      <c r="VCH17" s="3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F17" s="1"/>
      <c r="VDI17" s="3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G17" s="1"/>
      <c r="VEJ17" s="3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H17" s="1"/>
      <c r="VFK17" s="3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I17" s="1"/>
      <c r="VGL17" s="3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J17" s="1"/>
      <c r="VHM17" s="3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K17" s="1"/>
      <c r="VIN17" s="3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L17" s="1"/>
      <c r="VJO17" s="3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M17" s="1"/>
      <c r="VKP17" s="3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N17" s="1"/>
      <c r="VLQ17" s="3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O17" s="1"/>
      <c r="VMR17" s="3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P17" s="1"/>
      <c r="VNS17" s="3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Q17" s="1"/>
      <c r="VOT17" s="3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R17" s="1"/>
      <c r="VPU17" s="3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S17" s="1"/>
      <c r="VQV17" s="3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T17" s="1"/>
      <c r="VRW17" s="3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U17" s="1"/>
      <c r="VSX17" s="3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V17" s="1"/>
      <c r="VTY17" s="3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W17" s="1"/>
      <c r="VUZ17" s="3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X17" s="1"/>
      <c r="VWA17" s="3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Y17" s="1"/>
      <c r="VXB17" s="3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Z17" s="1"/>
      <c r="VYC17" s="3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ZA17" s="1"/>
      <c r="VZD17" s="3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B17" s="1"/>
      <c r="WAE17" s="3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C17" s="1"/>
      <c r="WBF17" s="3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D17" s="1"/>
      <c r="WCG17" s="3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E17" s="1"/>
      <c r="WDH17" s="3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F17" s="1"/>
      <c r="WEI17" s="3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G17" s="1"/>
      <c r="WFJ17" s="3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H17" s="1"/>
      <c r="WGK17" s="3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I17" s="1"/>
      <c r="WHL17" s="3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J17" s="1"/>
      <c r="WIM17" s="3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K17" s="1"/>
      <c r="WJN17" s="3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L17" s="1"/>
      <c r="WKO17" s="3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M17" s="1"/>
      <c r="WLP17" s="3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N17" s="1"/>
      <c r="WMQ17" s="3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O17" s="1"/>
      <c r="WNR17" s="3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P17" s="1"/>
      <c r="WOS17" s="3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Q17" s="1"/>
      <c r="WPT17" s="3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R17" s="1"/>
      <c r="WQU17" s="3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S17" s="1"/>
      <c r="WRV17" s="3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T17" s="1"/>
      <c r="WSW17" s="3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U17" s="1"/>
      <c r="WTX17" s="3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V17" s="1"/>
      <c r="WUY17" s="3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W17" s="1"/>
      <c r="WVZ17" s="3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X17" s="1"/>
      <c r="WXA17" s="3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Y17" s="1"/>
      <c r="WYB17" s="3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Z17" s="1"/>
      <c r="WZC17" s="3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XAA17" s="1"/>
      <c r="XAD17" s="3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B17" s="1"/>
      <c r="XBE17" s="3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C17" s="1"/>
      <c r="XCF17" s="3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D17" s="1"/>
      <c r="XDG17" s="3"/>
      <c r="XDI17" s="9"/>
      <c r="XDJ17" s="9"/>
      <c r="XDK17" s="9"/>
      <c r="XDL17" s="9"/>
      <c r="XDM17" s="9"/>
      <c r="XDN17" s="9"/>
      <c r="XDO17" s="9"/>
      <c r="XDP17" s="9"/>
      <c r="XDQ17" s="9"/>
      <c r="XDR17" s="9"/>
      <c r="XDS17" s="9"/>
      <c r="XDT17" s="9"/>
      <c r="XDU17" s="9"/>
      <c r="XDV17" s="9"/>
      <c r="XDW17" s="9"/>
      <c r="XDX17" s="9"/>
      <c r="XDY17" s="9"/>
      <c r="XDZ17" s="9"/>
      <c r="XEA17" s="9"/>
      <c r="XEB17" s="9"/>
      <c r="XEC17" s="9"/>
      <c r="XEE17" s="1"/>
      <c r="XEH17" s="3"/>
      <c r="XEJ17" s="9"/>
      <c r="XEK17" s="9"/>
      <c r="XEL17" s="9"/>
      <c r="XEM17" s="9"/>
      <c r="XEN17" s="9"/>
      <c r="XEO17" s="9"/>
      <c r="XEP17" s="9"/>
      <c r="XEQ17" s="9"/>
      <c r="XER17" s="9"/>
      <c r="XES17" s="9"/>
      <c r="XET17" s="9"/>
      <c r="XEU17" s="9"/>
      <c r="XEV17" s="9"/>
      <c r="XEW17" s="9"/>
      <c r="XEX17" s="9"/>
      <c r="XEY17" s="9"/>
      <c r="XEZ17" s="9"/>
      <c r="XFA17" s="9"/>
      <c r="XFB17" s="9"/>
      <c r="XFC17" s="9"/>
    </row>
    <row r="18" spans="1:1023 1026:2047 2049:13311 13313:14334 14337:15360 15363:16383" ht="21" x14ac:dyDescent="0.2">
      <c r="A18" s="3" t="s">
        <v>62</v>
      </c>
      <c r="C18" s="9">
        <v>400000</v>
      </c>
      <c r="D18" s="9"/>
      <c r="E18" s="9">
        <v>7466773646</v>
      </c>
      <c r="F18" s="9"/>
      <c r="G18" s="9">
        <v>14493249000</v>
      </c>
      <c r="H18" s="9"/>
      <c r="I18" s="9">
        <v>1000000</v>
      </c>
      <c r="J18" s="9"/>
      <c r="K18" s="9">
        <v>18666934115</v>
      </c>
      <c r="L18" s="9"/>
      <c r="M18" s="9">
        <v>0</v>
      </c>
      <c r="N18" s="9"/>
      <c r="O18" s="9">
        <v>0</v>
      </c>
      <c r="P18" s="9"/>
      <c r="Q18" s="9">
        <f>VLOOKUP(A18,'[2]Page 1'!$A:$B,2,0)</f>
        <v>1400000</v>
      </c>
      <c r="R18" s="9"/>
      <c r="S18" s="9">
        <f>VLOOKUP(A18,'[2]Page 1'!$A:$Q,17,0)</f>
        <v>35500</v>
      </c>
      <c r="T18" s="9"/>
      <c r="U18" s="9">
        <f>VLOOKUP(A18,'[2]Page 1'!$A:$P,16,0)</f>
        <v>46214629789</v>
      </c>
      <c r="V18" s="9"/>
      <c r="W18" s="9">
        <f>VLOOKUP(A18,'[2]Page 1'!$A:$N,14,0)</f>
        <v>49404285000</v>
      </c>
      <c r="Y18" s="1">
        <v>3.6085751669987409E-3</v>
      </c>
      <c r="AA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Y18" s="1"/>
      <c r="BB18" s="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Z18" s="1"/>
      <c r="CC18" s="3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DA18" s="1"/>
      <c r="DD18" s="3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B18" s="1"/>
      <c r="EE18" s="3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C18" s="1"/>
      <c r="FF18" s="3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D18" s="1"/>
      <c r="GG18" s="3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E18" s="1"/>
      <c r="HH18" s="3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F18" s="1"/>
      <c r="II18" s="3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G18" s="1"/>
      <c r="JJ18" s="3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H18" s="1"/>
      <c r="KK18" s="3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I18" s="1"/>
      <c r="LL18" s="3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J18" s="1"/>
      <c r="MM18" s="3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K18" s="1"/>
      <c r="NN18" s="3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L18" s="1"/>
      <c r="OO18" s="3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M18" s="1"/>
      <c r="PP18" s="3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N18" s="1"/>
      <c r="QQ18" s="3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O18" s="1"/>
      <c r="RR18" s="3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P18" s="1"/>
      <c r="SS18" s="3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Q18" s="1"/>
      <c r="TT18" s="3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R18" s="1"/>
      <c r="UU18" s="3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S18" s="1"/>
      <c r="VV18" s="3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T18" s="1"/>
      <c r="WW18" s="3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U18" s="1"/>
      <c r="XX18" s="3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V18" s="1"/>
      <c r="YY18" s="3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W18" s="1"/>
      <c r="ZZ18" s="3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X18" s="1"/>
      <c r="ABA18" s="3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Y18" s="1"/>
      <c r="ACB18" s="3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Z18" s="1"/>
      <c r="ADC18" s="3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EA18" s="1"/>
      <c r="AED18" s="3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B18" s="1"/>
      <c r="AFE18" s="3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C18" s="1"/>
      <c r="AGF18" s="3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D18" s="1"/>
      <c r="AHG18" s="3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E18" s="1"/>
      <c r="AIH18" s="3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F18" s="1"/>
      <c r="AJI18" s="3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G18" s="1"/>
      <c r="AKJ18" s="3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H18" s="1"/>
      <c r="ALK18" s="3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I18" s="1"/>
      <c r="AML18" s="3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J18" s="1"/>
      <c r="ANM18" s="3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K18" s="1"/>
      <c r="AON18" s="3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L18" s="1"/>
      <c r="APO18" s="3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M18" s="1"/>
      <c r="AQP18" s="3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N18" s="1"/>
      <c r="ARQ18" s="3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O18" s="1"/>
      <c r="ASR18" s="3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P18" s="1"/>
      <c r="ATS18" s="3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Q18" s="1"/>
      <c r="AUT18" s="3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R18" s="1"/>
      <c r="AVU18" s="3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S18" s="1"/>
      <c r="AWV18" s="3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T18" s="1"/>
      <c r="AXW18" s="3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U18" s="1"/>
      <c r="AYX18" s="3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V18" s="1"/>
      <c r="AZY18" s="3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W18" s="1"/>
      <c r="BAZ18" s="3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X18" s="1"/>
      <c r="BCA18" s="3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Y18" s="1"/>
      <c r="BDB18" s="3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Z18" s="1"/>
      <c r="BEC18" s="3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FA18" s="1"/>
      <c r="BFD18" s="3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B18" s="1"/>
      <c r="BGE18" s="3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C18" s="1"/>
      <c r="BHF18" s="3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D18" s="1"/>
      <c r="BIG18" s="3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E18" s="1"/>
      <c r="BJH18" s="3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F18" s="1"/>
      <c r="BKI18" s="3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G18" s="1"/>
      <c r="BLJ18" s="3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H18" s="1"/>
      <c r="BMK18" s="3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I18" s="1"/>
      <c r="BNL18" s="3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J18" s="1"/>
      <c r="BOM18" s="3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K18" s="1"/>
      <c r="BPN18" s="3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L18" s="1"/>
      <c r="BQO18" s="3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M18" s="1"/>
      <c r="BRP18" s="3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N18" s="1"/>
      <c r="BSQ18" s="3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O18" s="1"/>
      <c r="BTR18" s="3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P18" s="1"/>
      <c r="BUS18" s="3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Q18" s="1"/>
      <c r="BVT18" s="3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R18" s="1"/>
      <c r="BWU18" s="3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S18" s="1"/>
      <c r="BXV18" s="3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T18" s="1"/>
      <c r="BYW18" s="3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U18" s="1"/>
      <c r="BZX18" s="3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V18" s="1"/>
      <c r="CAY18" s="3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W18" s="1"/>
      <c r="CBZ18" s="3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X18" s="1"/>
      <c r="CDA18" s="3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Y18" s="1"/>
      <c r="CEB18" s="3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Z18" s="1"/>
      <c r="CFC18" s="3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GA18" s="1"/>
      <c r="CGD18" s="3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B18" s="1"/>
      <c r="CHE18" s="3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C18" s="1"/>
      <c r="CIF18" s="3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D18" s="1"/>
      <c r="CJG18" s="3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E18" s="1"/>
      <c r="CKH18" s="3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F18" s="1"/>
      <c r="CLI18" s="3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G18" s="1"/>
      <c r="CMJ18" s="3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H18" s="1"/>
      <c r="CNK18" s="3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I18" s="1"/>
      <c r="COL18" s="3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J18" s="1"/>
      <c r="CPM18" s="3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K18" s="1"/>
      <c r="CQN18" s="3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L18" s="1"/>
      <c r="CRO18" s="3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M18" s="1"/>
      <c r="CSP18" s="3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N18" s="1"/>
      <c r="CTQ18" s="3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O18" s="1"/>
      <c r="CUR18" s="3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P18" s="1"/>
      <c r="CVS18" s="3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Q18" s="1"/>
      <c r="CWT18" s="3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R18" s="1"/>
      <c r="CXU18" s="3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S18" s="1"/>
      <c r="CYV18" s="3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T18" s="1"/>
      <c r="CZW18" s="3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U18" s="1"/>
      <c r="DAX18" s="3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V18" s="1"/>
      <c r="DBY18" s="3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W18" s="1"/>
      <c r="DCZ18" s="3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X18" s="1"/>
      <c r="DEA18" s="3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Y18" s="1"/>
      <c r="DFB18" s="3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Z18" s="1"/>
      <c r="DGC18" s="3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HA18" s="1"/>
      <c r="DHD18" s="3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B18" s="1"/>
      <c r="DIE18" s="3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C18" s="1"/>
      <c r="DJF18" s="3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D18" s="1"/>
      <c r="DKG18" s="3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E18" s="1"/>
      <c r="DLH18" s="3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F18" s="1"/>
      <c r="DMI18" s="3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G18" s="1"/>
      <c r="DNJ18" s="3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H18" s="1"/>
      <c r="DOK18" s="3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I18" s="1"/>
      <c r="DPL18" s="3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J18" s="1"/>
      <c r="DQM18" s="3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K18" s="1"/>
      <c r="DRN18" s="3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L18" s="1"/>
      <c r="DSO18" s="3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M18" s="1"/>
      <c r="DTP18" s="3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N18" s="1"/>
      <c r="DUQ18" s="3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O18" s="1"/>
      <c r="DVR18" s="3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P18" s="1"/>
      <c r="DWS18" s="3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Q18" s="1"/>
      <c r="DXT18" s="3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R18" s="1"/>
      <c r="DYU18" s="3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S18" s="1"/>
      <c r="DZV18" s="3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T18" s="1"/>
      <c r="EAW18" s="3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U18" s="1"/>
      <c r="EBX18" s="3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V18" s="1"/>
      <c r="ECY18" s="3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W18" s="1"/>
      <c r="EDZ18" s="3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X18" s="1"/>
      <c r="EFA18" s="3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Y18" s="1"/>
      <c r="EGB18" s="3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Z18" s="1"/>
      <c r="EHC18" s="3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IA18" s="1"/>
      <c r="EID18" s="3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B18" s="1"/>
      <c r="EJE18" s="3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C18" s="1"/>
      <c r="EKF18" s="3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D18" s="1"/>
      <c r="ELG18" s="3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E18" s="1"/>
      <c r="EMH18" s="3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F18" s="1"/>
      <c r="ENI18" s="3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G18" s="1"/>
      <c r="EOJ18" s="3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H18" s="1"/>
      <c r="EPK18" s="3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I18" s="1"/>
      <c r="EQL18" s="3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J18" s="1"/>
      <c r="ERM18" s="3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K18" s="1"/>
      <c r="ESN18" s="3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L18" s="1"/>
      <c r="ETO18" s="3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M18" s="1"/>
      <c r="EUP18" s="3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N18" s="1"/>
      <c r="EVQ18" s="3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O18" s="1"/>
      <c r="EWR18" s="3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P18" s="1"/>
      <c r="EXS18" s="3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Q18" s="1"/>
      <c r="EYT18" s="3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R18" s="1"/>
      <c r="EZU18" s="3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S18" s="1"/>
      <c r="FAV18" s="3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T18" s="1"/>
      <c r="FBW18" s="3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U18" s="1"/>
      <c r="FCX18" s="3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V18" s="1"/>
      <c r="FDY18" s="3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W18" s="1"/>
      <c r="FEZ18" s="3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X18" s="1"/>
      <c r="FGA18" s="3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Y18" s="1"/>
      <c r="FHB18" s="3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Z18" s="1"/>
      <c r="FIC18" s="3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JA18" s="1"/>
      <c r="FJD18" s="3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B18" s="1"/>
      <c r="FKE18" s="3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C18" s="1"/>
      <c r="FLF18" s="3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D18" s="1"/>
      <c r="FMG18" s="3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E18" s="1"/>
      <c r="FNH18" s="3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F18" s="1"/>
      <c r="FOI18" s="3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G18" s="1"/>
      <c r="FPJ18" s="3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H18" s="1"/>
      <c r="FQK18" s="3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I18" s="1"/>
      <c r="FRL18" s="3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J18" s="1"/>
      <c r="FSM18" s="3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K18" s="1"/>
      <c r="FTN18" s="3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L18" s="1"/>
      <c r="FUO18" s="3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M18" s="1"/>
      <c r="FVP18" s="3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N18" s="1"/>
      <c r="FWQ18" s="3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O18" s="1"/>
      <c r="FXR18" s="3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P18" s="1"/>
      <c r="FYS18" s="3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Q18" s="1"/>
      <c r="FZT18" s="3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R18" s="1"/>
      <c r="GAU18" s="3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S18" s="1"/>
      <c r="GBV18" s="3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T18" s="1"/>
      <c r="GCW18" s="3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U18" s="1"/>
      <c r="GDX18" s="3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V18" s="1"/>
      <c r="GEY18" s="3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W18" s="1"/>
      <c r="GFZ18" s="3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X18" s="1"/>
      <c r="GHA18" s="3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Y18" s="1"/>
      <c r="GIB18" s="3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Z18" s="1"/>
      <c r="GJC18" s="3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KA18" s="1"/>
      <c r="GKD18" s="3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B18" s="1"/>
      <c r="GLE18" s="3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C18" s="1"/>
      <c r="GMF18" s="3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D18" s="1"/>
      <c r="GNG18" s="3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E18" s="1"/>
      <c r="GOH18" s="3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F18" s="1"/>
      <c r="GPI18" s="3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G18" s="1"/>
      <c r="GQJ18" s="3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H18" s="1"/>
      <c r="GRK18" s="3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I18" s="1"/>
      <c r="GSL18" s="3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J18" s="1"/>
      <c r="GTM18" s="3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K18" s="1"/>
      <c r="GUN18" s="3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L18" s="1"/>
      <c r="GVO18" s="3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M18" s="1"/>
      <c r="GWP18" s="3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N18" s="1"/>
      <c r="GXQ18" s="3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O18" s="1"/>
      <c r="GYR18" s="3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P18" s="1"/>
      <c r="GZS18" s="3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Q18" s="1"/>
      <c r="HAT18" s="3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R18" s="1"/>
      <c r="HBU18" s="3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S18" s="1"/>
      <c r="HCV18" s="3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T18" s="1"/>
      <c r="HDW18" s="3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U18" s="1"/>
      <c r="HEX18" s="3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V18" s="1"/>
      <c r="HFY18" s="3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W18" s="1"/>
      <c r="HGZ18" s="3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X18" s="1"/>
      <c r="HIA18" s="3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Y18" s="1"/>
      <c r="HJB18" s="3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Z18" s="1"/>
      <c r="HKC18" s="3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LA18" s="1"/>
      <c r="HLD18" s="3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B18" s="1"/>
      <c r="HME18" s="3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C18" s="1"/>
      <c r="HNF18" s="3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D18" s="1"/>
      <c r="HOG18" s="3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E18" s="1"/>
      <c r="HPH18" s="3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F18" s="1"/>
      <c r="HQI18" s="3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G18" s="1"/>
      <c r="HRJ18" s="3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H18" s="1"/>
      <c r="HSK18" s="3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I18" s="1"/>
      <c r="HTL18" s="3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J18" s="1"/>
      <c r="HUM18" s="3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K18" s="1"/>
      <c r="HVN18" s="3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L18" s="1"/>
      <c r="HWO18" s="3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M18" s="1"/>
      <c r="HXP18" s="3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N18" s="1"/>
      <c r="HYQ18" s="3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O18" s="1"/>
      <c r="HZR18" s="3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P18" s="1"/>
      <c r="IAS18" s="3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Q18" s="1"/>
      <c r="IBT18" s="3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R18" s="1"/>
      <c r="ICU18" s="3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S18" s="1"/>
      <c r="IDV18" s="3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T18" s="1"/>
      <c r="IEW18" s="3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U18" s="1"/>
      <c r="IFX18" s="3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V18" s="1"/>
      <c r="IGY18" s="3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W18" s="1"/>
      <c r="IHZ18" s="3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X18" s="1"/>
      <c r="IJA18" s="3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Y18" s="1"/>
      <c r="IKB18" s="3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Z18" s="1"/>
      <c r="ILC18" s="3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MA18" s="1"/>
      <c r="IMD18" s="3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B18" s="1"/>
      <c r="INE18" s="3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C18" s="1"/>
      <c r="IOF18" s="3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D18" s="1"/>
      <c r="IPG18" s="3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E18" s="1"/>
      <c r="IQH18" s="3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F18" s="1"/>
      <c r="IRI18" s="3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G18" s="1"/>
      <c r="ISJ18" s="3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H18" s="1"/>
      <c r="ITK18" s="3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I18" s="1"/>
      <c r="IUL18" s="3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J18" s="1"/>
      <c r="IVM18" s="3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K18" s="1"/>
      <c r="IWN18" s="3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L18" s="1"/>
      <c r="IXO18" s="3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M18" s="1"/>
      <c r="IYP18" s="3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N18" s="1"/>
      <c r="IZQ18" s="3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O18" s="1"/>
      <c r="JAR18" s="3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P18" s="1"/>
      <c r="JBS18" s="3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Q18" s="1"/>
      <c r="JCT18" s="3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R18" s="1"/>
      <c r="JDU18" s="3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S18" s="1"/>
      <c r="JEV18" s="3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T18" s="1"/>
      <c r="JFW18" s="3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U18" s="1"/>
      <c r="JGX18" s="3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V18" s="1"/>
      <c r="JHY18" s="3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W18" s="1"/>
      <c r="JIZ18" s="3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X18" s="1"/>
      <c r="JKA18" s="3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Y18" s="1"/>
      <c r="JLB18" s="3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Z18" s="1"/>
      <c r="JMC18" s="3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NA18" s="1"/>
      <c r="JND18" s="3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B18" s="1"/>
      <c r="JOE18" s="3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C18" s="1"/>
      <c r="JPF18" s="3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D18" s="1"/>
      <c r="JQG18" s="3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E18" s="1"/>
      <c r="JRH18" s="3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F18" s="1"/>
      <c r="JSI18" s="3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G18" s="1"/>
      <c r="JTJ18" s="3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H18" s="1"/>
      <c r="JUK18" s="3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I18" s="1"/>
      <c r="JVL18" s="3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J18" s="1"/>
      <c r="JWM18" s="3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K18" s="1"/>
      <c r="JXN18" s="3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L18" s="1"/>
      <c r="JYO18" s="3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M18" s="1"/>
      <c r="JZP18" s="3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N18" s="1"/>
      <c r="KAQ18" s="3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O18" s="1"/>
      <c r="KBR18" s="3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P18" s="1"/>
      <c r="KCS18" s="3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Q18" s="1"/>
      <c r="KDT18" s="3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R18" s="1"/>
      <c r="KEU18" s="3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S18" s="1"/>
      <c r="KFV18" s="3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T18" s="1"/>
      <c r="KGW18" s="3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U18" s="1"/>
      <c r="KHX18" s="3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V18" s="1"/>
      <c r="KIY18" s="3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W18" s="1"/>
      <c r="KJZ18" s="3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X18" s="1"/>
      <c r="KLA18" s="3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Y18" s="1"/>
      <c r="KMB18" s="3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Z18" s="1"/>
      <c r="KNC18" s="3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OA18" s="1"/>
      <c r="KOD18" s="3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B18" s="1"/>
      <c r="KPE18" s="3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C18" s="1"/>
      <c r="KQF18" s="3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D18" s="1"/>
      <c r="KRG18" s="3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E18" s="1"/>
      <c r="KSH18" s="3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F18" s="1"/>
      <c r="KTI18" s="3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G18" s="1"/>
      <c r="KUJ18" s="3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H18" s="1"/>
      <c r="KVK18" s="3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I18" s="1"/>
      <c r="KWL18" s="3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J18" s="1"/>
      <c r="KXM18" s="3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K18" s="1"/>
      <c r="KYN18" s="3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L18" s="1"/>
      <c r="KZO18" s="3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M18" s="1"/>
      <c r="LAP18" s="3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N18" s="1"/>
      <c r="LBQ18" s="3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O18" s="1"/>
      <c r="LCR18" s="3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P18" s="1"/>
      <c r="LDS18" s="3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Q18" s="1"/>
      <c r="LET18" s="3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R18" s="1"/>
      <c r="LFU18" s="3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S18" s="1"/>
      <c r="LGV18" s="3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T18" s="1"/>
      <c r="LHW18" s="3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U18" s="1"/>
      <c r="LIX18" s="3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V18" s="1"/>
      <c r="LJY18" s="3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W18" s="1"/>
      <c r="LKZ18" s="3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X18" s="1"/>
      <c r="LMA18" s="3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Y18" s="1"/>
      <c r="LNB18" s="3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Z18" s="1"/>
      <c r="LOC18" s="3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PA18" s="1"/>
      <c r="LPD18" s="3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B18" s="1"/>
      <c r="LQE18" s="3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C18" s="1"/>
      <c r="LRF18" s="3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D18" s="1"/>
      <c r="LSG18" s="3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E18" s="1"/>
      <c r="LTH18" s="3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F18" s="1"/>
      <c r="LUI18" s="3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G18" s="1"/>
      <c r="LVJ18" s="3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H18" s="1"/>
      <c r="LWK18" s="3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I18" s="1"/>
      <c r="LXL18" s="3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J18" s="1"/>
      <c r="LYM18" s="3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K18" s="1"/>
      <c r="LZN18" s="3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L18" s="1"/>
      <c r="MAO18" s="3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M18" s="1"/>
      <c r="MBP18" s="3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N18" s="1"/>
      <c r="MCQ18" s="3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O18" s="1"/>
      <c r="MDR18" s="3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P18" s="1"/>
      <c r="MES18" s="3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Q18" s="1"/>
      <c r="MFT18" s="3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R18" s="1"/>
      <c r="MGU18" s="3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S18" s="1"/>
      <c r="MHV18" s="3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T18" s="1"/>
      <c r="MIW18" s="3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U18" s="1"/>
      <c r="MJX18" s="3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V18" s="1"/>
      <c r="MKY18" s="3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W18" s="1"/>
      <c r="MLZ18" s="3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X18" s="1"/>
      <c r="MNA18" s="3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Y18" s="1"/>
      <c r="MOB18" s="3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Z18" s="1"/>
      <c r="MPC18" s="3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QA18" s="1"/>
      <c r="MQD18" s="3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B18" s="1"/>
      <c r="MRE18" s="3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C18" s="1"/>
      <c r="MSF18" s="3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D18" s="1"/>
      <c r="MTG18" s="3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E18" s="1"/>
      <c r="MUH18" s="3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F18" s="1"/>
      <c r="MVI18" s="3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G18" s="1"/>
      <c r="MWJ18" s="3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H18" s="1"/>
      <c r="MXK18" s="3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I18" s="1"/>
      <c r="MYL18" s="3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J18" s="1"/>
      <c r="MZM18" s="3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K18" s="1"/>
      <c r="NAN18" s="3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L18" s="1"/>
      <c r="NBO18" s="3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M18" s="1"/>
      <c r="NCP18" s="3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N18" s="1"/>
      <c r="NDQ18" s="3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O18" s="1"/>
      <c r="NER18" s="3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P18" s="1"/>
      <c r="NFS18" s="3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Q18" s="1"/>
      <c r="NGT18" s="3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R18" s="1"/>
      <c r="NHU18" s="3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S18" s="1"/>
      <c r="NIV18" s="3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T18" s="1"/>
      <c r="NJW18" s="3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U18" s="1"/>
      <c r="NKX18" s="3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V18" s="1"/>
      <c r="NLY18" s="3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W18" s="1"/>
      <c r="NMZ18" s="3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X18" s="1"/>
      <c r="NOA18" s="3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Y18" s="1"/>
      <c r="NPB18" s="3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Z18" s="1"/>
      <c r="NQC18" s="3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RA18" s="1"/>
      <c r="NRD18" s="3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B18" s="1"/>
      <c r="NSE18" s="3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C18" s="1"/>
      <c r="NTF18" s="3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D18" s="1"/>
      <c r="NUG18" s="3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E18" s="1"/>
      <c r="NVH18" s="3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F18" s="1"/>
      <c r="NWI18" s="3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G18" s="1"/>
      <c r="NXJ18" s="3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H18" s="1"/>
      <c r="NYK18" s="3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I18" s="1"/>
      <c r="NZL18" s="3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J18" s="1"/>
      <c r="OAM18" s="3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K18" s="1"/>
      <c r="OBN18" s="3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L18" s="1"/>
      <c r="OCO18" s="3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M18" s="1"/>
      <c r="ODP18" s="3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N18" s="1"/>
      <c r="OEQ18" s="3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O18" s="1"/>
      <c r="OFR18" s="3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P18" s="1"/>
      <c r="OGS18" s="3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Q18" s="1"/>
      <c r="OHT18" s="3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R18" s="1"/>
      <c r="OIU18" s="3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S18" s="1"/>
      <c r="OJV18" s="3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T18" s="1"/>
      <c r="OKW18" s="3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U18" s="1"/>
      <c r="OLX18" s="3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V18" s="1"/>
      <c r="OMY18" s="3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W18" s="1"/>
      <c r="ONZ18" s="3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X18" s="1"/>
      <c r="OPA18" s="3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Y18" s="1"/>
      <c r="OQB18" s="3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Z18" s="1"/>
      <c r="ORC18" s="3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SA18" s="1"/>
      <c r="OSD18" s="3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B18" s="1"/>
      <c r="OTE18" s="3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C18" s="1"/>
      <c r="OUF18" s="3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D18" s="1"/>
      <c r="OVG18" s="3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E18" s="1"/>
      <c r="OWH18" s="3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F18" s="1"/>
      <c r="OXI18" s="3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G18" s="1"/>
      <c r="OYJ18" s="3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H18" s="1"/>
      <c r="OZK18" s="3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I18" s="1"/>
      <c r="PAL18" s="3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J18" s="1"/>
      <c r="PBM18" s="3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K18" s="1"/>
      <c r="PCN18" s="3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L18" s="1"/>
      <c r="PDO18" s="3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M18" s="1"/>
      <c r="PEP18" s="3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N18" s="1"/>
      <c r="PFQ18" s="3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O18" s="1"/>
      <c r="PGR18" s="3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P18" s="1"/>
      <c r="PHS18" s="3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Q18" s="1"/>
      <c r="PIT18" s="3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R18" s="1"/>
      <c r="PJU18" s="3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S18" s="1"/>
      <c r="PKV18" s="3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T18" s="1"/>
      <c r="PLW18" s="3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U18" s="1"/>
      <c r="PMX18" s="3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V18" s="1"/>
      <c r="PNY18" s="3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W18" s="1"/>
      <c r="POZ18" s="3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X18" s="1"/>
      <c r="PQA18" s="3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Y18" s="1"/>
      <c r="PRB18" s="3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Z18" s="1"/>
      <c r="PSC18" s="3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TA18" s="1"/>
      <c r="PTD18" s="3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B18" s="1"/>
      <c r="PUE18" s="3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C18" s="1"/>
      <c r="PVF18" s="3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D18" s="1"/>
      <c r="PWG18" s="3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E18" s="1"/>
      <c r="PXH18" s="3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F18" s="1"/>
      <c r="PYI18" s="3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G18" s="1"/>
      <c r="PZJ18" s="3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H18" s="1"/>
      <c r="QAK18" s="3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I18" s="1"/>
      <c r="QBL18" s="3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J18" s="1"/>
      <c r="QCM18" s="3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K18" s="1"/>
      <c r="QDN18" s="3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L18" s="1"/>
      <c r="QEO18" s="3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M18" s="1"/>
      <c r="QFP18" s="3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N18" s="1"/>
      <c r="QGQ18" s="3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O18" s="1"/>
      <c r="QHR18" s="3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P18" s="1"/>
      <c r="QIS18" s="3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Q18" s="1"/>
      <c r="QJT18" s="3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R18" s="1"/>
      <c r="QKU18" s="3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S18" s="1"/>
      <c r="QLV18" s="3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T18" s="1"/>
      <c r="QMW18" s="3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U18" s="1"/>
      <c r="QNX18" s="3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V18" s="1"/>
      <c r="QOY18" s="3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W18" s="1"/>
      <c r="QPZ18" s="3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X18" s="1"/>
      <c r="QRA18" s="3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Y18" s="1"/>
      <c r="QSB18" s="3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Z18" s="1"/>
      <c r="QTC18" s="3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UA18" s="1"/>
      <c r="QUD18" s="3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B18" s="1"/>
      <c r="QVE18" s="3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C18" s="1"/>
      <c r="QWF18" s="3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D18" s="1"/>
      <c r="QXG18" s="3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E18" s="1"/>
      <c r="QYH18" s="3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F18" s="1"/>
      <c r="QZI18" s="3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G18" s="1"/>
      <c r="RAJ18" s="3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H18" s="1"/>
      <c r="RBK18" s="3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I18" s="1"/>
      <c r="RCL18" s="3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J18" s="1"/>
      <c r="RDM18" s="3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K18" s="1"/>
      <c r="REN18" s="3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L18" s="1"/>
      <c r="RFO18" s="3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M18" s="1"/>
      <c r="RGP18" s="3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N18" s="1"/>
      <c r="RHQ18" s="3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O18" s="1"/>
      <c r="RIR18" s="3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P18" s="1"/>
      <c r="RJS18" s="3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Q18" s="1"/>
      <c r="RKT18" s="3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R18" s="1"/>
      <c r="RLU18" s="3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S18" s="1"/>
      <c r="RMV18" s="3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T18" s="1"/>
      <c r="RNW18" s="3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U18" s="1"/>
      <c r="ROX18" s="3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V18" s="1"/>
      <c r="RPY18" s="3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W18" s="1"/>
      <c r="RQZ18" s="3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X18" s="1"/>
      <c r="RSA18" s="3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Y18" s="1"/>
      <c r="RTB18" s="3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Z18" s="1"/>
      <c r="RUC18" s="3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VA18" s="1"/>
      <c r="RVD18" s="3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B18" s="1"/>
      <c r="RWE18" s="3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C18" s="1"/>
      <c r="RXF18" s="3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D18" s="1"/>
      <c r="RYG18" s="3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E18" s="1"/>
      <c r="RZH18" s="3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F18" s="1"/>
      <c r="SAI18" s="3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G18" s="1"/>
      <c r="SBJ18" s="3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H18" s="1"/>
      <c r="SCK18" s="3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I18" s="1"/>
      <c r="SDL18" s="3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J18" s="1"/>
      <c r="SEM18" s="3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K18" s="1"/>
      <c r="SFN18" s="3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L18" s="1"/>
      <c r="SGO18" s="3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M18" s="1"/>
      <c r="SHP18" s="3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N18" s="1"/>
      <c r="SIQ18" s="3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O18" s="1"/>
      <c r="SJR18" s="3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P18" s="1"/>
      <c r="SKS18" s="3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Q18" s="1"/>
      <c r="SLT18" s="3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R18" s="1"/>
      <c r="SMU18" s="3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S18" s="1"/>
      <c r="SNV18" s="3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T18" s="1"/>
      <c r="SOW18" s="3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U18" s="1"/>
      <c r="SPX18" s="3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V18" s="1"/>
      <c r="SQY18" s="3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W18" s="1"/>
      <c r="SRZ18" s="3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X18" s="1"/>
      <c r="STA18" s="3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Y18" s="1"/>
      <c r="SUB18" s="3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Z18" s="1"/>
      <c r="SVC18" s="3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WA18" s="1"/>
      <c r="SWD18" s="3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B18" s="1"/>
      <c r="SXE18" s="3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C18" s="1"/>
      <c r="SYF18" s="3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D18" s="1"/>
      <c r="SZG18" s="3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E18" s="1"/>
      <c r="TAH18" s="3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F18" s="1"/>
      <c r="TBI18" s="3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G18" s="1"/>
      <c r="TCJ18" s="3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H18" s="1"/>
      <c r="TDK18" s="3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I18" s="1"/>
      <c r="TEL18" s="3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J18" s="1"/>
      <c r="TFM18" s="3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K18" s="1"/>
      <c r="TGN18" s="3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L18" s="1"/>
      <c r="THO18" s="3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M18" s="1"/>
      <c r="TIP18" s="3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N18" s="1"/>
      <c r="TJQ18" s="3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O18" s="1"/>
      <c r="TKR18" s="3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P18" s="1"/>
      <c r="TLS18" s="3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Q18" s="1"/>
      <c r="TMT18" s="3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R18" s="1"/>
      <c r="TNU18" s="3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S18" s="1"/>
      <c r="TOV18" s="3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T18" s="1"/>
      <c r="TPW18" s="3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U18" s="1"/>
      <c r="TQX18" s="3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V18" s="1"/>
      <c r="TRY18" s="3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W18" s="1"/>
      <c r="TSZ18" s="3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X18" s="1"/>
      <c r="TUA18" s="3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Y18" s="1"/>
      <c r="TVB18" s="3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Z18" s="1"/>
      <c r="TWC18" s="3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XA18" s="1"/>
      <c r="TXD18" s="3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B18" s="1"/>
      <c r="TYE18" s="3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C18" s="1"/>
      <c r="TZF18" s="3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D18" s="1"/>
      <c r="UAG18" s="3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E18" s="1"/>
      <c r="UBH18" s="3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F18" s="1"/>
      <c r="UCI18" s="3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G18" s="1"/>
      <c r="UDJ18" s="3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H18" s="1"/>
      <c r="UEK18" s="3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I18" s="1"/>
      <c r="UFL18" s="3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J18" s="1"/>
      <c r="UGM18" s="3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K18" s="1"/>
      <c r="UHN18" s="3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L18" s="1"/>
      <c r="UIO18" s="3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M18" s="1"/>
      <c r="UJP18" s="3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N18" s="1"/>
      <c r="UKQ18" s="3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O18" s="1"/>
      <c r="ULR18" s="3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P18" s="1"/>
      <c r="UMS18" s="3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Q18" s="1"/>
      <c r="UNT18" s="3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R18" s="1"/>
      <c r="UOU18" s="3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S18" s="1"/>
      <c r="UPV18" s="3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T18" s="1"/>
      <c r="UQW18" s="3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U18" s="1"/>
      <c r="URX18" s="3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V18" s="1"/>
      <c r="USY18" s="3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W18" s="1"/>
      <c r="UTZ18" s="3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X18" s="1"/>
      <c r="UVA18" s="3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Y18" s="1"/>
      <c r="UWB18" s="3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Z18" s="1"/>
      <c r="UXC18" s="3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YA18" s="1"/>
      <c r="UYD18" s="3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B18" s="1"/>
      <c r="UZE18" s="3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C18" s="1"/>
      <c r="VAF18" s="3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D18" s="1"/>
      <c r="VBG18" s="3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E18" s="1"/>
      <c r="VCH18" s="3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F18" s="1"/>
      <c r="VDI18" s="3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G18" s="1"/>
      <c r="VEJ18" s="3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H18" s="1"/>
      <c r="VFK18" s="3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I18" s="1"/>
      <c r="VGL18" s="3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J18" s="1"/>
      <c r="VHM18" s="3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K18" s="1"/>
      <c r="VIN18" s="3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L18" s="1"/>
      <c r="VJO18" s="3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M18" s="1"/>
      <c r="VKP18" s="3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N18" s="1"/>
      <c r="VLQ18" s="3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O18" s="1"/>
      <c r="VMR18" s="3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P18" s="1"/>
      <c r="VNS18" s="3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Q18" s="1"/>
      <c r="VOT18" s="3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R18" s="1"/>
      <c r="VPU18" s="3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S18" s="1"/>
      <c r="VQV18" s="3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T18" s="1"/>
      <c r="VRW18" s="3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U18" s="1"/>
      <c r="VSX18" s="3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V18" s="1"/>
      <c r="VTY18" s="3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W18" s="1"/>
      <c r="VUZ18" s="3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X18" s="1"/>
      <c r="VWA18" s="3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Y18" s="1"/>
      <c r="VXB18" s="3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Z18" s="1"/>
      <c r="VYC18" s="3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ZA18" s="1"/>
      <c r="VZD18" s="3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B18" s="1"/>
      <c r="WAE18" s="3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C18" s="1"/>
      <c r="WBF18" s="3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D18" s="1"/>
      <c r="WCG18" s="3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E18" s="1"/>
      <c r="WDH18" s="3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F18" s="1"/>
      <c r="WEI18" s="3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G18" s="1"/>
      <c r="WFJ18" s="3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H18" s="1"/>
      <c r="WGK18" s="3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I18" s="1"/>
      <c r="WHL18" s="3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J18" s="1"/>
      <c r="WIM18" s="3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K18" s="1"/>
      <c r="WJN18" s="3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L18" s="1"/>
      <c r="WKO18" s="3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M18" s="1"/>
      <c r="WLP18" s="3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N18" s="1"/>
      <c r="WMQ18" s="3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O18" s="1"/>
      <c r="WNR18" s="3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P18" s="1"/>
      <c r="WOS18" s="3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Q18" s="1"/>
      <c r="WPT18" s="3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R18" s="1"/>
      <c r="WQU18" s="3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S18" s="1"/>
      <c r="WRV18" s="3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T18" s="1"/>
      <c r="WSW18" s="3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U18" s="1"/>
      <c r="WTX18" s="3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V18" s="1"/>
      <c r="WUY18" s="3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W18" s="1"/>
      <c r="WVZ18" s="3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X18" s="1"/>
      <c r="WXA18" s="3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Y18" s="1"/>
      <c r="WYB18" s="3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Z18" s="1"/>
      <c r="WZC18" s="3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XAA18" s="1"/>
      <c r="XAD18" s="3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B18" s="1"/>
      <c r="XBE18" s="3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C18" s="1"/>
      <c r="XCF18" s="3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D18" s="1"/>
      <c r="XDG18" s="3"/>
      <c r="XDI18" s="9"/>
      <c r="XDJ18" s="9"/>
      <c r="XDK18" s="9"/>
      <c r="XDL18" s="9"/>
      <c r="XDM18" s="9"/>
      <c r="XDN18" s="9"/>
      <c r="XDO18" s="9"/>
      <c r="XDP18" s="9"/>
      <c r="XDQ18" s="9"/>
      <c r="XDR18" s="9"/>
      <c r="XDS18" s="9"/>
      <c r="XDT18" s="9"/>
      <c r="XDU18" s="9"/>
      <c r="XDV18" s="9"/>
      <c r="XDW18" s="9"/>
      <c r="XDX18" s="9"/>
      <c r="XDY18" s="9"/>
      <c r="XDZ18" s="9"/>
      <c r="XEA18" s="9"/>
      <c r="XEB18" s="9"/>
      <c r="XEC18" s="9"/>
      <c r="XEE18" s="1"/>
      <c r="XEH18" s="3"/>
      <c r="XEJ18" s="9"/>
      <c r="XEK18" s="9"/>
      <c r="XEL18" s="9"/>
      <c r="XEM18" s="9"/>
      <c r="XEN18" s="9"/>
      <c r="XEO18" s="9"/>
      <c r="XEP18" s="9"/>
      <c r="XEQ18" s="9"/>
      <c r="XER18" s="9"/>
      <c r="XES18" s="9"/>
      <c r="XET18" s="9"/>
      <c r="XEU18" s="9"/>
      <c r="XEV18" s="9"/>
      <c r="XEW18" s="9"/>
      <c r="XEX18" s="9"/>
      <c r="XEY18" s="9"/>
      <c r="XEZ18" s="9"/>
      <c r="XFA18" s="9"/>
      <c r="XFB18" s="9"/>
      <c r="XFC18" s="9"/>
    </row>
    <row r="19" spans="1:1023 1026:2047 2049:13311 13313:14334 14337:15360 15363:16383" ht="21" x14ac:dyDescent="0.2">
      <c r="A19" s="3" t="s">
        <v>63</v>
      </c>
      <c r="C19" s="9">
        <v>2826019</v>
      </c>
      <c r="D19" s="9"/>
      <c r="E19" s="9">
        <v>149262746278</v>
      </c>
      <c r="F19" s="9"/>
      <c r="G19" s="9">
        <v>181193670058.27499</v>
      </c>
      <c r="H19" s="9"/>
      <c r="I19" s="9">
        <f>VLOOKUP(A19,[1]سهام!$A:$K,9,0)</f>
        <v>0</v>
      </c>
      <c r="J19" s="9"/>
      <c r="K19" s="9">
        <f>VLOOKUP(A19,[1]سهام!$A:$K,11,0)</f>
        <v>0</v>
      </c>
      <c r="L19" s="9"/>
      <c r="M19" s="9">
        <f>VLOOKUP(A19,[1]سهام!$A:$O,13,0)</f>
        <v>0</v>
      </c>
      <c r="N19" s="9"/>
      <c r="O19" s="9">
        <f>VLOOKUP(A19,[1]سهام!$A:$O,15,0)</f>
        <v>0</v>
      </c>
      <c r="P19" s="9"/>
      <c r="Q19" s="9">
        <f>VLOOKUP(A19,'[2]Page 1'!$A:$B,2,0)</f>
        <v>2826019</v>
      </c>
      <c r="R19" s="9"/>
      <c r="S19" s="9">
        <f>VLOOKUP(A19,'[2]Page 1'!$A:$Q,17,0)</f>
        <v>61510</v>
      </c>
      <c r="T19" s="9"/>
      <c r="U19" s="9">
        <f>VLOOKUP(A19,'[2]Page 1'!$A:$P,16,0)</f>
        <v>149262746278</v>
      </c>
      <c r="V19" s="9"/>
      <c r="W19" s="9">
        <f>VLOOKUP(A19,'[2]Page 1'!$A:$N,14,0)</f>
        <v>172794149539.29401</v>
      </c>
      <c r="Y19" s="1">
        <v>1.2621186138614562E-2</v>
      </c>
      <c r="AA19" s="9"/>
    </row>
    <row r="20" spans="1:1023 1026:2047 2049:13311 13313:14334 14337:15360 15363:16383" ht="21" x14ac:dyDescent="0.2">
      <c r="A20" s="3" t="s">
        <v>64</v>
      </c>
      <c r="C20" s="9">
        <v>32000000</v>
      </c>
      <c r="D20" s="9"/>
      <c r="E20" s="9">
        <v>188675266679</v>
      </c>
      <c r="F20" s="9"/>
      <c r="G20" s="9">
        <v>284377824000</v>
      </c>
      <c r="H20" s="9"/>
      <c r="I20" s="9">
        <f>VLOOKUP(A20,[1]سهام!$A:$K,9,0)</f>
        <v>0</v>
      </c>
      <c r="J20" s="9"/>
      <c r="K20" s="9">
        <f>VLOOKUP(A20,[1]سهام!$A:$K,11,0)</f>
        <v>0</v>
      </c>
      <c r="L20" s="9"/>
      <c r="M20" s="9">
        <f>VLOOKUP(A20,[1]سهام!$A:$O,13,0)</f>
        <v>-2000000</v>
      </c>
      <c r="N20" s="9"/>
      <c r="O20" s="9">
        <f>VLOOKUP(A20,[1]سهام!$A:$O,15,0)</f>
        <v>15831382018</v>
      </c>
      <c r="P20" s="9"/>
      <c r="Q20" s="9">
        <f>VLOOKUP(A20,'[2]Page 1'!$A:$B,2,0)</f>
        <v>30000000</v>
      </c>
      <c r="R20" s="9"/>
      <c r="S20" s="9">
        <f>VLOOKUP(A20,'[2]Page 1'!$A:$Q,17,0)</f>
        <v>7850</v>
      </c>
      <c r="T20" s="9"/>
      <c r="U20" s="9">
        <f>VLOOKUP(A20,'[2]Page 1'!$A:$P,16,0)</f>
        <v>176883062519</v>
      </c>
      <c r="V20" s="9"/>
      <c r="W20" s="9">
        <f>VLOOKUP(A20,'[2]Page 1'!$A:$N,14,0)</f>
        <v>234098775000</v>
      </c>
      <c r="Y20" s="1">
        <v>1.7098982934169085E-2</v>
      </c>
      <c r="AA20" s="9"/>
    </row>
    <row r="21" spans="1:1023 1026:2047 2049:13311 13313:14334 14337:15360 15363:16383" ht="21" x14ac:dyDescent="0.2">
      <c r="A21" s="3" t="s">
        <v>65</v>
      </c>
      <c r="C21" s="9">
        <v>1600000</v>
      </c>
      <c r="D21" s="9"/>
      <c r="E21" s="9">
        <v>51501047961</v>
      </c>
      <c r="F21" s="9"/>
      <c r="G21" s="9">
        <v>52660792800</v>
      </c>
      <c r="H21" s="9"/>
      <c r="I21" s="9">
        <f>VLOOKUP(A21,[1]سهام!$A:$K,9,0)</f>
        <v>0</v>
      </c>
      <c r="J21" s="9"/>
      <c r="K21" s="9">
        <f>VLOOKUP(A21,[1]سهام!$A:$K,11,0)</f>
        <v>0</v>
      </c>
      <c r="L21" s="9"/>
      <c r="M21" s="9">
        <f>VLOOKUP(A21,[1]سهام!$A:$O,13,0)</f>
        <v>0</v>
      </c>
      <c r="N21" s="9"/>
      <c r="O21" s="9">
        <f>VLOOKUP(A21,[1]سهام!$A:$O,15,0)</f>
        <v>0</v>
      </c>
      <c r="P21" s="9"/>
      <c r="Q21" s="9">
        <f>VLOOKUP(A21,'[2]Page 1'!$A:$B,2,0)</f>
        <v>1600000</v>
      </c>
      <c r="R21" s="9"/>
      <c r="S21" s="9">
        <f>VLOOKUP(A21,'[2]Page 1'!$A:$Q,17,0)</f>
        <v>33550</v>
      </c>
      <c r="T21" s="9"/>
      <c r="U21" s="9">
        <f>VLOOKUP(A21,'[2]Page 1'!$A:$P,16,0)</f>
        <v>51501047961</v>
      </c>
      <c r="V21" s="9"/>
      <c r="W21" s="9">
        <f>VLOOKUP(A21,'[2]Page 1'!$A:$N,14,0)</f>
        <v>53360604000</v>
      </c>
      <c r="Y21" s="1">
        <v>3.8975516089435093E-3</v>
      </c>
      <c r="AA21" s="9"/>
    </row>
    <row r="22" spans="1:1023 1026:2047 2049:13311 13313:14334 14337:15360 15363:16383" ht="21" x14ac:dyDescent="0.2">
      <c r="A22" s="3" t="s">
        <v>66</v>
      </c>
      <c r="C22" s="9">
        <v>26700586</v>
      </c>
      <c r="D22" s="9"/>
      <c r="E22" s="9">
        <v>987195813101</v>
      </c>
      <c r="F22" s="9"/>
      <c r="G22" s="9">
        <v>1480762420067.01</v>
      </c>
      <c r="H22" s="9"/>
      <c r="I22" s="9">
        <f>VLOOKUP(A22,[1]سهام!$A:$K,9,0)</f>
        <v>0</v>
      </c>
      <c r="J22" s="9"/>
      <c r="K22" s="9">
        <f>VLOOKUP(A22,[1]سهام!$A:$K,11,0)</f>
        <v>0</v>
      </c>
      <c r="L22" s="9"/>
      <c r="M22" s="9">
        <f>VLOOKUP(A22,[1]سهام!$A:$O,13,0)</f>
        <v>0</v>
      </c>
      <c r="N22" s="9"/>
      <c r="O22" s="9">
        <f>VLOOKUP(A22,[1]سهام!$A:$O,15,0)</f>
        <v>0</v>
      </c>
      <c r="P22" s="9"/>
      <c r="Q22" s="9">
        <f>VLOOKUP(A22,'[2]Page 1'!$A:$B,2,0)</f>
        <v>26700586</v>
      </c>
      <c r="R22" s="9"/>
      <c r="S22" s="9">
        <f>VLOOKUP(A22,'[2]Page 1'!$A:$Q,17,0)</f>
        <v>54050</v>
      </c>
      <c r="T22" s="9"/>
      <c r="U22" s="9">
        <f>VLOOKUP(A22,'[2]Page 1'!$A:$P,16,0)</f>
        <v>987195813101</v>
      </c>
      <c r="V22" s="9"/>
      <c r="W22" s="9">
        <f>VLOOKUP(A22,'[2]Page 1'!$A:$N,14,0)</f>
        <v>1434579831593.8601</v>
      </c>
      <c r="Y22" s="1">
        <v>0.10478421366419612</v>
      </c>
      <c r="AA22" s="9"/>
    </row>
    <row r="23" spans="1:1023 1026:2047 2049:13311 13313:14334 14337:15360 15363:16383" ht="21" x14ac:dyDescent="0.2">
      <c r="A23" s="3" t="s">
        <v>67</v>
      </c>
      <c r="C23" s="9">
        <v>1440000</v>
      </c>
      <c r="D23" s="9"/>
      <c r="E23" s="9">
        <v>67062304532</v>
      </c>
      <c r="F23" s="9"/>
      <c r="G23" s="9">
        <v>73790319600</v>
      </c>
      <c r="H23" s="9"/>
      <c r="I23" s="9">
        <f>VLOOKUP(A23,[1]سهام!$A:$K,9,0)</f>
        <v>0</v>
      </c>
      <c r="J23" s="9"/>
      <c r="K23" s="9">
        <f>VLOOKUP(A23,[1]سهام!$A:$K,11,0)</f>
        <v>0</v>
      </c>
      <c r="L23" s="9"/>
      <c r="M23" s="9">
        <f>VLOOKUP(A23,[1]سهام!$A:$O,13,0)</f>
        <v>0</v>
      </c>
      <c r="N23" s="9"/>
      <c r="O23" s="9">
        <f>VLOOKUP(A23,[1]سهام!$A:$O,15,0)</f>
        <v>0</v>
      </c>
      <c r="P23" s="9"/>
      <c r="Q23" s="9">
        <f>VLOOKUP(A23,'[2]Page 1'!$A:$B,2,0)</f>
        <v>1440000</v>
      </c>
      <c r="R23" s="9"/>
      <c r="S23" s="9">
        <f>VLOOKUP(A23,'[2]Page 1'!$A:$Q,17,0)</f>
        <v>51750</v>
      </c>
      <c r="T23" s="9"/>
      <c r="U23" s="9">
        <f>VLOOKUP(A23,'[2]Page 1'!$A:$P,16,0)</f>
        <v>67062304532</v>
      </c>
      <c r="V23" s="9"/>
      <c r="W23" s="9">
        <f>VLOOKUP(A23,'[2]Page 1'!$A:$N,14,0)</f>
        <v>74076606000</v>
      </c>
      <c r="Y23" s="1">
        <v>5.4106845361115933E-3</v>
      </c>
      <c r="AA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Y23" s="1"/>
      <c r="BB23" s="3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Z23" s="1"/>
      <c r="CC23" s="3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DA23" s="1"/>
      <c r="DD23" s="3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B23" s="1"/>
      <c r="EE23" s="3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C23" s="1"/>
      <c r="FF23" s="3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D23" s="1"/>
      <c r="GG23" s="3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E23" s="1"/>
      <c r="HH23" s="3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F23" s="1"/>
      <c r="II23" s="3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G23" s="1"/>
      <c r="JJ23" s="3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H23" s="1"/>
      <c r="KK23" s="3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I23" s="1"/>
      <c r="LL23" s="3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J23" s="1"/>
      <c r="MM23" s="3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K23" s="1"/>
      <c r="NN23" s="3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L23" s="1"/>
      <c r="OO23" s="3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M23" s="1"/>
      <c r="PP23" s="3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N23" s="1"/>
      <c r="QQ23" s="3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O23" s="1"/>
      <c r="RR23" s="3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P23" s="1"/>
      <c r="SS23" s="3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Q23" s="1"/>
      <c r="TT23" s="3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R23" s="1"/>
      <c r="UU23" s="3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S23" s="1"/>
      <c r="VV23" s="3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T23" s="1"/>
      <c r="WW23" s="3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U23" s="1"/>
      <c r="XX23" s="3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V23" s="1"/>
      <c r="YY23" s="3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W23" s="1"/>
      <c r="ZZ23" s="3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X23" s="1"/>
      <c r="ABA23" s="3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Y23" s="1"/>
      <c r="ACB23" s="3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Z23" s="1"/>
      <c r="ADC23" s="3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EA23" s="1"/>
      <c r="AED23" s="3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B23" s="1"/>
      <c r="AFE23" s="3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C23" s="1"/>
      <c r="AGF23" s="3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D23" s="1"/>
      <c r="AHG23" s="3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E23" s="1"/>
      <c r="AIH23" s="3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F23" s="1"/>
      <c r="AJI23" s="3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G23" s="1"/>
      <c r="AKJ23" s="3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H23" s="1"/>
      <c r="ALK23" s="3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I23" s="1"/>
      <c r="AML23" s="3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J23" s="1"/>
      <c r="ANM23" s="3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K23" s="1"/>
      <c r="AON23" s="3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L23" s="1"/>
      <c r="APO23" s="3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M23" s="1"/>
      <c r="AQP23" s="3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N23" s="1"/>
      <c r="ARQ23" s="3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O23" s="1"/>
      <c r="ASR23" s="3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P23" s="1"/>
      <c r="ATS23" s="3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Q23" s="1"/>
      <c r="AUT23" s="3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R23" s="1"/>
      <c r="AVU23" s="3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S23" s="1"/>
      <c r="AWV23" s="3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T23" s="1"/>
      <c r="AXW23" s="3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U23" s="1"/>
      <c r="AYX23" s="3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V23" s="1"/>
      <c r="AZY23" s="3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W23" s="1"/>
      <c r="BAZ23" s="3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X23" s="1"/>
      <c r="BCA23" s="3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Y23" s="1"/>
      <c r="BDB23" s="3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Z23" s="1"/>
      <c r="BEC23" s="3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FA23" s="1"/>
      <c r="BFD23" s="3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B23" s="1"/>
      <c r="BGE23" s="3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C23" s="1"/>
      <c r="BHF23" s="3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D23" s="1"/>
      <c r="BIG23" s="3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E23" s="1"/>
      <c r="BJH23" s="3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F23" s="1"/>
      <c r="BKI23" s="3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G23" s="1"/>
      <c r="BLJ23" s="3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H23" s="1"/>
      <c r="BMK23" s="3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I23" s="1"/>
      <c r="BNL23" s="3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J23" s="1"/>
      <c r="BOM23" s="3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K23" s="1"/>
      <c r="BPN23" s="3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L23" s="1"/>
      <c r="BQO23" s="3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M23" s="1"/>
      <c r="BRP23" s="3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N23" s="1"/>
      <c r="BSQ23" s="3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O23" s="1"/>
      <c r="BTR23" s="3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P23" s="1"/>
      <c r="BUS23" s="3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Q23" s="1"/>
      <c r="BVT23" s="3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R23" s="1"/>
      <c r="BWU23" s="3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S23" s="1"/>
      <c r="BXV23" s="3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T23" s="1"/>
      <c r="BYW23" s="3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U23" s="1"/>
      <c r="BZX23" s="3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V23" s="1"/>
      <c r="CAY23" s="3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W23" s="1"/>
      <c r="CBZ23" s="3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X23" s="1"/>
      <c r="CDA23" s="3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Y23" s="1"/>
      <c r="CEB23" s="3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Z23" s="1"/>
      <c r="CFC23" s="3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GA23" s="1"/>
      <c r="CGD23" s="3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B23" s="1"/>
      <c r="CHE23" s="3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C23" s="1"/>
      <c r="CIF23" s="3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D23" s="1"/>
      <c r="CJG23" s="3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E23" s="1"/>
      <c r="CKH23" s="3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F23" s="1"/>
      <c r="CLI23" s="3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G23" s="1"/>
      <c r="CMJ23" s="3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H23" s="1"/>
      <c r="CNK23" s="3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I23" s="1"/>
      <c r="COL23" s="3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J23" s="1"/>
      <c r="CPM23" s="3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K23" s="1"/>
      <c r="CQN23" s="3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L23" s="1"/>
      <c r="CRO23" s="3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M23" s="1"/>
      <c r="CSP23" s="3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N23" s="1"/>
      <c r="CTQ23" s="3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O23" s="1"/>
      <c r="CUR23" s="3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P23" s="1"/>
      <c r="CVS23" s="3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Q23" s="1"/>
      <c r="CWT23" s="3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R23" s="1"/>
      <c r="CXU23" s="3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S23" s="1"/>
      <c r="CYV23" s="3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T23" s="1"/>
      <c r="CZW23" s="3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U23" s="1"/>
      <c r="DAX23" s="3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V23" s="1"/>
      <c r="DBY23" s="3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W23" s="1"/>
      <c r="DCZ23" s="3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X23" s="1"/>
      <c r="DEA23" s="3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Y23" s="1"/>
      <c r="DFB23" s="3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Z23" s="1"/>
      <c r="DGC23" s="3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HA23" s="1"/>
      <c r="DHD23" s="3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B23" s="1"/>
      <c r="DIE23" s="3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C23" s="1"/>
      <c r="DJF23" s="3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D23" s="1"/>
      <c r="DKG23" s="3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E23" s="1"/>
      <c r="DLH23" s="3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F23" s="1"/>
      <c r="DMI23" s="3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G23" s="1"/>
      <c r="DNJ23" s="3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H23" s="1"/>
      <c r="DOK23" s="3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I23" s="1"/>
      <c r="DPL23" s="3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J23" s="1"/>
      <c r="DQM23" s="3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K23" s="1"/>
      <c r="DRN23" s="3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L23" s="1"/>
      <c r="DSO23" s="3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M23" s="1"/>
      <c r="DTP23" s="3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N23" s="1"/>
      <c r="DUQ23" s="3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O23" s="1"/>
      <c r="DVR23" s="3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P23" s="1"/>
      <c r="DWS23" s="3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Q23" s="1"/>
      <c r="DXT23" s="3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R23" s="1"/>
      <c r="DYU23" s="3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S23" s="1"/>
      <c r="DZV23" s="3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T23" s="1"/>
      <c r="EAW23" s="3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U23" s="1"/>
      <c r="EBX23" s="3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V23" s="1"/>
      <c r="ECY23" s="3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W23" s="1"/>
      <c r="EDZ23" s="3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X23" s="1"/>
      <c r="EFA23" s="3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Y23" s="1"/>
      <c r="EGB23" s="3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Z23" s="1"/>
      <c r="EHC23" s="3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IA23" s="1"/>
      <c r="EID23" s="3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B23" s="1"/>
      <c r="EJE23" s="3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C23" s="1"/>
      <c r="EKF23" s="3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D23" s="1"/>
      <c r="ELG23" s="3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E23" s="1"/>
      <c r="EMH23" s="3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F23" s="1"/>
      <c r="ENI23" s="3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G23" s="1"/>
      <c r="EOJ23" s="3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H23" s="1"/>
      <c r="EPK23" s="3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I23" s="1"/>
      <c r="EQL23" s="3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J23" s="1"/>
      <c r="ERM23" s="3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K23" s="1"/>
      <c r="ESN23" s="3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L23" s="1"/>
      <c r="ETO23" s="3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M23" s="1"/>
      <c r="EUP23" s="3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N23" s="1"/>
      <c r="EVQ23" s="3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O23" s="1"/>
      <c r="EWR23" s="3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P23" s="1"/>
      <c r="EXS23" s="3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Q23" s="1"/>
      <c r="EYT23" s="3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R23" s="1"/>
      <c r="EZU23" s="3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S23" s="1"/>
      <c r="FAV23" s="3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T23" s="1"/>
      <c r="FBW23" s="3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U23" s="1"/>
      <c r="FCX23" s="3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V23" s="1"/>
      <c r="FDY23" s="3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W23" s="1"/>
      <c r="FEZ23" s="3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X23" s="1"/>
      <c r="FGA23" s="3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Y23" s="1"/>
      <c r="FHB23" s="3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Z23" s="1"/>
      <c r="FIC23" s="3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JA23" s="1"/>
      <c r="FJD23" s="3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B23" s="1"/>
      <c r="FKE23" s="3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C23" s="1"/>
      <c r="FLF23" s="3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D23" s="1"/>
      <c r="FMG23" s="3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E23" s="1"/>
      <c r="FNH23" s="3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F23" s="1"/>
      <c r="FOI23" s="3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G23" s="1"/>
      <c r="FPJ23" s="3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H23" s="1"/>
      <c r="FQK23" s="3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I23" s="1"/>
      <c r="FRL23" s="3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J23" s="1"/>
      <c r="FSM23" s="3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K23" s="1"/>
      <c r="FTN23" s="3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L23" s="1"/>
      <c r="FUO23" s="3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M23" s="1"/>
      <c r="FVP23" s="3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N23" s="1"/>
      <c r="FWQ23" s="3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O23" s="1"/>
      <c r="FXR23" s="3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P23" s="1"/>
      <c r="FYS23" s="3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Q23" s="1"/>
      <c r="FZT23" s="3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R23" s="1"/>
      <c r="GAU23" s="3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S23" s="1"/>
      <c r="GBV23" s="3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T23" s="1"/>
      <c r="GCW23" s="3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U23" s="1"/>
      <c r="GDX23" s="3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V23" s="1"/>
      <c r="GEY23" s="3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W23" s="1"/>
      <c r="GFZ23" s="3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X23" s="1"/>
      <c r="GHA23" s="3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Y23" s="1"/>
      <c r="GIB23" s="3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Z23" s="1"/>
      <c r="GJC23" s="3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KA23" s="1"/>
      <c r="GKD23" s="3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B23" s="1"/>
      <c r="GLE23" s="3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C23" s="1"/>
      <c r="GMF23" s="3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D23" s="1"/>
      <c r="GNG23" s="3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E23" s="1"/>
      <c r="GOH23" s="3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F23" s="1"/>
      <c r="GPI23" s="3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G23" s="1"/>
      <c r="GQJ23" s="3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H23" s="1"/>
      <c r="GRK23" s="3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I23" s="1"/>
      <c r="GSL23" s="3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J23" s="1"/>
      <c r="GTM23" s="3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K23" s="1"/>
      <c r="GUN23" s="3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L23" s="1"/>
      <c r="GVO23" s="3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M23" s="1"/>
      <c r="GWP23" s="3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N23" s="1"/>
      <c r="GXQ23" s="3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O23" s="1"/>
      <c r="GYR23" s="3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P23" s="1"/>
      <c r="GZS23" s="3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Q23" s="1"/>
      <c r="HAT23" s="3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R23" s="1"/>
      <c r="HBU23" s="3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S23" s="1"/>
      <c r="HCV23" s="3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T23" s="1"/>
      <c r="HDW23" s="3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U23" s="1"/>
      <c r="HEX23" s="3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V23" s="1"/>
      <c r="HFY23" s="3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W23" s="1"/>
      <c r="HGZ23" s="3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X23" s="1"/>
      <c r="HIA23" s="3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Y23" s="1"/>
      <c r="HJB23" s="3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Z23" s="1"/>
      <c r="HKC23" s="3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LA23" s="1"/>
      <c r="HLD23" s="3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B23" s="1"/>
      <c r="HME23" s="3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C23" s="1"/>
      <c r="HNF23" s="3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D23" s="1"/>
      <c r="HOG23" s="3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E23" s="1"/>
      <c r="HPH23" s="3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F23" s="1"/>
      <c r="HQI23" s="3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G23" s="1"/>
      <c r="HRJ23" s="3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H23" s="1"/>
      <c r="HSK23" s="3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I23" s="1"/>
      <c r="HTL23" s="3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J23" s="1"/>
      <c r="HUM23" s="3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K23" s="1"/>
      <c r="HVN23" s="3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L23" s="1"/>
      <c r="HWO23" s="3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M23" s="1"/>
      <c r="HXP23" s="3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N23" s="1"/>
      <c r="HYQ23" s="3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O23" s="1"/>
      <c r="HZR23" s="3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P23" s="1"/>
      <c r="IAS23" s="3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Q23" s="1"/>
      <c r="IBT23" s="3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R23" s="1"/>
      <c r="ICU23" s="3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S23" s="1"/>
      <c r="IDV23" s="3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T23" s="1"/>
      <c r="IEW23" s="3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U23" s="1"/>
      <c r="IFX23" s="3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V23" s="1"/>
      <c r="IGY23" s="3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W23" s="1"/>
      <c r="IHZ23" s="3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X23" s="1"/>
      <c r="IJA23" s="3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Y23" s="1"/>
      <c r="IKB23" s="3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Z23" s="1"/>
      <c r="ILC23" s="3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MA23" s="1"/>
      <c r="IMD23" s="3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B23" s="1"/>
      <c r="INE23" s="3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C23" s="1"/>
      <c r="IOF23" s="3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D23" s="1"/>
      <c r="IPG23" s="3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E23" s="1"/>
      <c r="IQH23" s="3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F23" s="1"/>
      <c r="IRI23" s="3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G23" s="1"/>
      <c r="ISJ23" s="3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H23" s="1"/>
      <c r="ITK23" s="3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I23" s="1"/>
      <c r="IUL23" s="3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J23" s="1"/>
      <c r="IVM23" s="3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K23" s="1"/>
      <c r="IWN23" s="3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L23" s="1"/>
      <c r="IXO23" s="3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M23" s="1"/>
      <c r="IYP23" s="3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N23" s="1"/>
      <c r="IZQ23" s="3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O23" s="1"/>
      <c r="JAR23" s="3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P23" s="1"/>
      <c r="JBS23" s="3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Q23" s="1"/>
      <c r="JCT23" s="3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R23" s="1"/>
      <c r="JDU23" s="3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S23" s="1"/>
      <c r="JEV23" s="3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T23" s="1"/>
      <c r="JFW23" s="3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U23" s="1"/>
      <c r="JGX23" s="3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V23" s="1"/>
      <c r="JHY23" s="3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W23" s="1"/>
      <c r="JIZ23" s="3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X23" s="1"/>
      <c r="JKA23" s="3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Y23" s="1"/>
      <c r="JLB23" s="3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Z23" s="1"/>
      <c r="JMC23" s="3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NA23" s="1"/>
      <c r="JND23" s="3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B23" s="1"/>
      <c r="JOE23" s="3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C23" s="1"/>
      <c r="JPF23" s="3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D23" s="1"/>
      <c r="JQG23" s="3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E23" s="1"/>
      <c r="JRH23" s="3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F23" s="1"/>
      <c r="JSI23" s="3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G23" s="1"/>
      <c r="JTJ23" s="3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H23" s="1"/>
      <c r="JUK23" s="3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I23" s="1"/>
      <c r="JVL23" s="3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J23" s="1"/>
      <c r="JWM23" s="3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K23" s="1"/>
      <c r="JXN23" s="3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L23" s="1"/>
      <c r="JYO23" s="3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M23" s="1"/>
      <c r="JZP23" s="3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N23" s="1"/>
      <c r="KAQ23" s="3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O23" s="1"/>
      <c r="KBR23" s="3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P23" s="1"/>
      <c r="KCS23" s="3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Q23" s="1"/>
      <c r="KDT23" s="3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R23" s="1"/>
      <c r="KEU23" s="3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S23" s="1"/>
      <c r="KFV23" s="3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T23" s="1"/>
      <c r="KGW23" s="3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U23" s="1"/>
      <c r="KHX23" s="3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V23" s="1"/>
      <c r="KIY23" s="3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W23" s="1"/>
      <c r="KJZ23" s="3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X23" s="1"/>
      <c r="KLA23" s="3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Y23" s="1"/>
      <c r="KMB23" s="3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Z23" s="1"/>
      <c r="KNC23" s="3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OA23" s="1"/>
      <c r="KOD23" s="3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B23" s="1"/>
      <c r="KPE23" s="3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C23" s="1"/>
      <c r="KQF23" s="3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D23" s="1"/>
      <c r="KRG23" s="3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E23" s="1"/>
      <c r="KSH23" s="3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F23" s="1"/>
      <c r="KTI23" s="3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G23" s="1"/>
      <c r="KUJ23" s="3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H23" s="1"/>
      <c r="KVK23" s="3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I23" s="1"/>
      <c r="KWL23" s="3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J23" s="1"/>
      <c r="KXM23" s="3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K23" s="1"/>
      <c r="KYN23" s="3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L23" s="1"/>
      <c r="KZO23" s="3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M23" s="1"/>
      <c r="LAP23" s="3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N23" s="1"/>
      <c r="LBQ23" s="3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O23" s="1"/>
      <c r="LCR23" s="3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P23" s="1"/>
      <c r="LDS23" s="3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Q23" s="1"/>
      <c r="LET23" s="3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R23" s="1"/>
      <c r="LFU23" s="3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S23" s="1"/>
      <c r="LGV23" s="3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T23" s="1"/>
      <c r="LHW23" s="3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U23" s="1"/>
      <c r="LIX23" s="3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V23" s="1"/>
      <c r="LJY23" s="3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W23" s="1"/>
      <c r="LKZ23" s="3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X23" s="1"/>
      <c r="LMA23" s="3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Y23" s="1"/>
      <c r="LNB23" s="3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Z23" s="1"/>
      <c r="LOC23" s="3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PA23" s="1"/>
      <c r="LPD23" s="3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B23" s="1"/>
      <c r="LQE23" s="3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C23" s="1"/>
      <c r="LRF23" s="3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D23" s="1"/>
      <c r="LSG23" s="3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E23" s="1"/>
      <c r="LTH23" s="3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F23" s="1"/>
      <c r="LUI23" s="3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G23" s="1"/>
      <c r="LVJ23" s="3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H23" s="1"/>
      <c r="LWK23" s="3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I23" s="1"/>
      <c r="LXL23" s="3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J23" s="1"/>
      <c r="LYM23" s="3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K23" s="1"/>
      <c r="LZN23" s="3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L23" s="1"/>
      <c r="MAO23" s="3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M23" s="1"/>
      <c r="MBP23" s="3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N23" s="1"/>
      <c r="MCQ23" s="3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O23" s="1"/>
      <c r="MDR23" s="3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P23" s="1"/>
      <c r="MES23" s="3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Q23" s="1"/>
      <c r="MFT23" s="3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R23" s="1"/>
      <c r="MGU23" s="3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S23" s="1"/>
      <c r="MHV23" s="3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T23" s="1"/>
      <c r="MIW23" s="3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U23" s="1"/>
      <c r="MJX23" s="3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V23" s="1"/>
      <c r="MKY23" s="3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W23" s="1"/>
      <c r="MLZ23" s="3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X23" s="1"/>
      <c r="MNA23" s="3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Y23" s="1"/>
      <c r="MOB23" s="3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Z23" s="1"/>
      <c r="MPC23" s="3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QA23" s="1"/>
      <c r="MQD23" s="3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B23" s="1"/>
      <c r="MRE23" s="3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C23" s="1"/>
      <c r="MSF23" s="3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D23" s="1"/>
      <c r="MTG23" s="3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E23" s="1"/>
      <c r="MUH23" s="3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F23" s="1"/>
      <c r="MVI23" s="3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G23" s="1"/>
      <c r="MWJ23" s="3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H23" s="1"/>
      <c r="MXK23" s="3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I23" s="1"/>
      <c r="MYL23" s="3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J23" s="1"/>
      <c r="MZM23" s="3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K23" s="1"/>
      <c r="NAN23" s="3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L23" s="1"/>
      <c r="NBO23" s="3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M23" s="1"/>
      <c r="NCP23" s="3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N23" s="1"/>
      <c r="NDQ23" s="3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O23" s="1"/>
      <c r="NER23" s="3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P23" s="1"/>
      <c r="NFS23" s="3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Q23" s="1"/>
      <c r="NGT23" s="3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R23" s="1"/>
      <c r="NHU23" s="3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S23" s="1"/>
      <c r="NIV23" s="3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T23" s="1"/>
      <c r="NJW23" s="3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U23" s="1"/>
      <c r="NKX23" s="3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V23" s="1"/>
      <c r="NLY23" s="3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W23" s="1"/>
      <c r="NMZ23" s="3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X23" s="1"/>
      <c r="NOA23" s="3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Y23" s="1"/>
      <c r="NPB23" s="3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Z23" s="1"/>
      <c r="NQC23" s="3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RA23" s="1"/>
      <c r="NRD23" s="3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B23" s="1"/>
      <c r="NSE23" s="3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C23" s="1"/>
      <c r="NTF23" s="3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D23" s="1"/>
      <c r="NUG23" s="3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E23" s="1"/>
      <c r="NVH23" s="3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F23" s="1"/>
      <c r="NWI23" s="3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G23" s="1"/>
      <c r="NXJ23" s="3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H23" s="1"/>
      <c r="NYK23" s="3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I23" s="1"/>
      <c r="NZL23" s="3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J23" s="1"/>
      <c r="OAM23" s="3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K23" s="1"/>
      <c r="OBN23" s="3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L23" s="1"/>
      <c r="OCO23" s="3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M23" s="1"/>
      <c r="ODP23" s="3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N23" s="1"/>
      <c r="OEQ23" s="3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O23" s="1"/>
      <c r="OFR23" s="3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P23" s="1"/>
      <c r="OGS23" s="3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Q23" s="1"/>
      <c r="OHT23" s="3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R23" s="1"/>
      <c r="OIU23" s="3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S23" s="1"/>
      <c r="OJV23" s="3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T23" s="1"/>
      <c r="OKW23" s="3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U23" s="1"/>
      <c r="OLX23" s="3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V23" s="1"/>
      <c r="OMY23" s="3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W23" s="1"/>
      <c r="ONZ23" s="3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X23" s="1"/>
      <c r="OPA23" s="3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Y23" s="1"/>
      <c r="OQB23" s="3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Z23" s="1"/>
      <c r="ORC23" s="3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SA23" s="1"/>
      <c r="OSD23" s="3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B23" s="1"/>
      <c r="OTE23" s="3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C23" s="1"/>
      <c r="OUF23" s="3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D23" s="1"/>
      <c r="OVG23" s="3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E23" s="1"/>
      <c r="OWH23" s="3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F23" s="1"/>
      <c r="OXI23" s="3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G23" s="1"/>
      <c r="OYJ23" s="3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H23" s="1"/>
      <c r="OZK23" s="3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I23" s="1"/>
      <c r="PAL23" s="3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J23" s="1"/>
      <c r="PBM23" s="3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K23" s="1"/>
      <c r="PCN23" s="3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L23" s="1"/>
      <c r="PDO23" s="3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M23" s="1"/>
      <c r="PEP23" s="3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N23" s="1"/>
      <c r="PFQ23" s="3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O23" s="1"/>
      <c r="PGR23" s="3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P23" s="1"/>
      <c r="PHS23" s="3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Q23" s="1"/>
      <c r="PIT23" s="3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R23" s="1"/>
      <c r="PJU23" s="3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S23" s="1"/>
      <c r="PKV23" s="3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T23" s="1"/>
      <c r="PLW23" s="3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U23" s="1"/>
      <c r="PMX23" s="3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V23" s="1"/>
      <c r="PNY23" s="3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W23" s="1"/>
      <c r="POZ23" s="3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X23" s="1"/>
      <c r="PQA23" s="3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Y23" s="1"/>
      <c r="PRB23" s="3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Z23" s="1"/>
      <c r="PSC23" s="3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TA23" s="1"/>
      <c r="PTD23" s="3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B23" s="1"/>
      <c r="PUE23" s="3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C23" s="1"/>
      <c r="PVF23" s="3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D23" s="1"/>
      <c r="PWG23" s="3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E23" s="1"/>
      <c r="PXH23" s="3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F23" s="1"/>
      <c r="PYI23" s="3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G23" s="1"/>
      <c r="PZJ23" s="3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H23" s="1"/>
      <c r="QAK23" s="3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I23" s="1"/>
      <c r="QBL23" s="3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J23" s="1"/>
      <c r="QCM23" s="3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K23" s="1"/>
      <c r="QDN23" s="3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L23" s="1"/>
      <c r="QEO23" s="3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M23" s="1"/>
      <c r="QFP23" s="3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N23" s="1"/>
      <c r="QGQ23" s="3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O23" s="1"/>
      <c r="QHR23" s="3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P23" s="1"/>
      <c r="QIS23" s="3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Q23" s="1"/>
      <c r="QJT23" s="3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R23" s="1"/>
      <c r="QKU23" s="3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S23" s="1"/>
      <c r="QLV23" s="3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T23" s="1"/>
      <c r="QMW23" s="3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U23" s="1"/>
      <c r="QNX23" s="3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V23" s="1"/>
      <c r="QOY23" s="3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W23" s="1"/>
      <c r="QPZ23" s="3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X23" s="1"/>
      <c r="QRA23" s="3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Y23" s="1"/>
      <c r="QSB23" s="3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Z23" s="1"/>
      <c r="QTC23" s="3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UA23" s="1"/>
      <c r="QUD23" s="3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B23" s="1"/>
      <c r="QVE23" s="3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C23" s="1"/>
      <c r="QWF23" s="3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D23" s="1"/>
      <c r="QXG23" s="3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E23" s="1"/>
      <c r="QYH23" s="3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F23" s="1"/>
      <c r="QZI23" s="3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G23" s="1"/>
      <c r="RAJ23" s="3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H23" s="1"/>
      <c r="RBK23" s="3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I23" s="1"/>
      <c r="RCL23" s="3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J23" s="1"/>
      <c r="RDM23" s="3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K23" s="1"/>
      <c r="REN23" s="3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L23" s="1"/>
      <c r="RFO23" s="3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M23" s="1"/>
      <c r="RGP23" s="3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N23" s="1"/>
      <c r="RHQ23" s="3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O23" s="1"/>
      <c r="RIR23" s="3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P23" s="1"/>
      <c r="RJS23" s="3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Q23" s="1"/>
      <c r="RKT23" s="3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R23" s="1"/>
      <c r="RLU23" s="3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S23" s="1"/>
      <c r="RMV23" s="3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T23" s="1"/>
      <c r="RNW23" s="3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U23" s="1"/>
      <c r="ROX23" s="3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V23" s="1"/>
      <c r="RPY23" s="3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W23" s="1"/>
      <c r="RQZ23" s="3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X23" s="1"/>
      <c r="RSA23" s="3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Y23" s="1"/>
      <c r="RTB23" s="3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Z23" s="1"/>
      <c r="RUC23" s="3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VA23" s="1"/>
      <c r="RVD23" s="3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B23" s="1"/>
      <c r="RWE23" s="3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C23" s="1"/>
      <c r="RXF23" s="3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D23" s="1"/>
      <c r="RYG23" s="3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E23" s="1"/>
      <c r="RZH23" s="3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F23" s="1"/>
      <c r="SAI23" s="3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G23" s="1"/>
      <c r="SBJ23" s="3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H23" s="1"/>
      <c r="SCK23" s="3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I23" s="1"/>
      <c r="SDL23" s="3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J23" s="1"/>
      <c r="SEM23" s="3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K23" s="1"/>
      <c r="SFN23" s="3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L23" s="1"/>
      <c r="SGO23" s="3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M23" s="1"/>
      <c r="SHP23" s="3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N23" s="1"/>
      <c r="SIQ23" s="3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O23" s="1"/>
      <c r="SJR23" s="3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P23" s="1"/>
      <c r="SKS23" s="3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Q23" s="1"/>
      <c r="SLT23" s="3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R23" s="1"/>
      <c r="SMU23" s="3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S23" s="1"/>
      <c r="SNV23" s="3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T23" s="1"/>
      <c r="SOW23" s="3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U23" s="1"/>
      <c r="SPX23" s="3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V23" s="1"/>
      <c r="SQY23" s="3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W23" s="1"/>
      <c r="SRZ23" s="3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X23" s="1"/>
      <c r="STA23" s="3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Y23" s="1"/>
      <c r="SUB23" s="3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Z23" s="1"/>
      <c r="SVC23" s="3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WA23" s="1"/>
      <c r="SWD23" s="3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B23" s="1"/>
      <c r="SXE23" s="3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C23" s="1"/>
      <c r="SYF23" s="3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D23" s="1"/>
      <c r="SZG23" s="3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E23" s="1"/>
      <c r="TAH23" s="3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F23" s="1"/>
      <c r="TBI23" s="3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G23" s="1"/>
      <c r="TCJ23" s="3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H23" s="1"/>
      <c r="TDK23" s="3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I23" s="1"/>
      <c r="TEL23" s="3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J23" s="1"/>
      <c r="TFM23" s="3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K23" s="1"/>
      <c r="TGN23" s="3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L23" s="1"/>
      <c r="THO23" s="3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M23" s="1"/>
      <c r="TIP23" s="3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N23" s="1"/>
      <c r="TJQ23" s="3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O23" s="1"/>
      <c r="TKR23" s="3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P23" s="1"/>
      <c r="TLS23" s="3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Q23" s="1"/>
      <c r="TMT23" s="3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R23" s="1"/>
      <c r="TNU23" s="3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S23" s="1"/>
      <c r="TOV23" s="3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T23" s="1"/>
      <c r="TPW23" s="3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U23" s="1"/>
      <c r="TQX23" s="3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V23" s="1"/>
      <c r="TRY23" s="3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W23" s="1"/>
      <c r="TSZ23" s="3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X23" s="1"/>
      <c r="TUA23" s="3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Y23" s="1"/>
      <c r="TVB23" s="3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Z23" s="1"/>
      <c r="TWC23" s="3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XA23" s="1"/>
      <c r="TXD23" s="3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B23" s="1"/>
      <c r="TYE23" s="3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C23" s="1"/>
      <c r="TZF23" s="3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D23" s="1"/>
      <c r="UAG23" s="3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E23" s="1"/>
      <c r="UBH23" s="3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F23" s="1"/>
      <c r="UCI23" s="3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G23" s="1"/>
      <c r="UDJ23" s="3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H23" s="1"/>
      <c r="UEK23" s="3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I23" s="1"/>
      <c r="UFL23" s="3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J23" s="1"/>
      <c r="UGM23" s="3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K23" s="1"/>
      <c r="UHN23" s="3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L23" s="1"/>
      <c r="UIO23" s="3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M23" s="1"/>
      <c r="UJP23" s="3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N23" s="1"/>
      <c r="UKQ23" s="3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O23" s="1"/>
      <c r="ULR23" s="3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P23" s="1"/>
      <c r="UMS23" s="3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Q23" s="1"/>
      <c r="UNT23" s="3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R23" s="1"/>
      <c r="UOU23" s="3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S23" s="1"/>
      <c r="UPV23" s="3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T23" s="1"/>
      <c r="UQW23" s="3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U23" s="1"/>
      <c r="URX23" s="3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V23" s="1"/>
      <c r="USY23" s="3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W23" s="1"/>
      <c r="UTZ23" s="3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X23" s="1"/>
      <c r="UVA23" s="3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Y23" s="1"/>
      <c r="UWB23" s="3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Z23" s="1"/>
      <c r="UXC23" s="3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YA23" s="1"/>
      <c r="UYD23" s="3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B23" s="1"/>
      <c r="UZE23" s="3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C23" s="1"/>
      <c r="VAF23" s="3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D23" s="1"/>
      <c r="VBG23" s="3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E23" s="1"/>
      <c r="VCH23" s="3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F23" s="1"/>
      <c r="VDI23" s="3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G23" s="1"/>
      <c r="VEJ23" s="3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H23" s="1"/>
      <c r="VFK23" s="3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I23" s="1"/>
      <c r="VGL23" s="3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J23" s="1"/>
      <c r="VHM23" s="3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K23" s="1"/>
      <c r="VIN23" s="3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L23" s="1"/>
      <c r="VJO23" s="3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M23" s="1"/>
      <c r="VKP23" s="3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N23" s="1"/>
      <c r="VLQ23" s="3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O23" s="1"/>
      <c r="VMR23" s="3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P23" s="1"/>
      <c r="VNS23" s="3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Q23" s="1"/>
      <c r="VOT23" s="3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R23" s="1"/>
      <c r="VPU23" s="3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S23" s="1"/>
      <c r="VQV23" s="3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T23" s="1"/>
      <c r="VRW23" s="3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U23" s="1"/>
      <c r="VSX23" s="3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V23" s="1"/>
      <c r="VTY23" s="3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W23" s="1"/>
      <c r="VUZ23" s="3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X23" s="1"/>
      <c r="VWA23" s="3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Y23" s="1"/>
      <c r="VXB23" s="3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Z23" s="1"/>
      <c r="VYC23" s="3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ZA23" s="1"/>
      <c r="VZD23" s="3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B23" s="1"/>
      <c r="WAE23" s="3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C23" s="1"/>
      <c r="WBF23" s="3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D23" s="1"/>
      <c r="WCG23" s="3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E23" s="1"/>
      <c r="WDH23" s="3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F23" s="1"/>
      <c r="WEI23" s="3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G23" s="1"/>
      <c r="WFJ23" s="3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H23" s="1"/>
      <c r="WGK23" s="3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I23" s="1"/>
      <c r="WHL23" s="3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J23" s="1"/>
      <c r="WIM23" s="3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K23" s="1"/>
      <c r="WJN23" s="3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L23" s="1"/>
      <c r="WKO23" s="3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M23" s="1"/>
      <c r="WLP23" s="3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N23" s="1"/>
      <c r="WMQ23" s="3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O23" s="1"/>
      <c r="WNR23" s="3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P23" s="1"/>
      <c r="WOS23" s="3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Q23" s="1"/>
      <c r="WPT23" s="3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R23" s="1"/>
      <c r="WQU23" s="3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S23" s="1"/>
      <c r="WRV23" s="3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T23" s="1"/>
      <c r="WSW23" s="3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U23" s="1"/>
      <c r="WTX23" s="3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V23" s="1"/>
      <c r="WUY23" s="3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W23" s="1"/>
      <c r="WVZ23" s="3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X23" s="1"/>
      <c r="WXA23" s="3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Y23" s="1"/>
      <c r="WYB23" s="3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Z23" s="1"/>
      <c r="WZC23" s="3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XAA23" s="1"/>
      <c r="XAD23" s="3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B23" s="1"/>
      <c r="XBE23" s="3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C23" s="1"/>
      <c r="XCF23" s="3"/>
      <c r="XCH23" s="9"/>
      <c r="XCI23" s="9"/>
      <c r="XCJ23" s="9"/>
      <c r="XCK23" s="9"/>
      <c r="XCL23" s="9"/>
      <c r="XCM23" s="9"/>
      <c r="XCN23" s="9"/>
      <c r="XCO23" s="9"/>
      <c r="XCP23" s="9"/>
      <c r="XCQ23" s="9"/>
      <c r="XCR23" s="9"/>
      <c r="XCS23" s="9"/>
      <c r="XCT23" s="9"/>
      <c r="XCU23" s="9"/>
      <c r="XCV23" s="9"/>
      <c r="XCW23" s="9"/>
      <c r="XCX23" s="9"/>
      <c r="XCY23" s="9"/>
      <c r="XCZ23" s="9"/>
      <c r="XDA23" s="9"/>
      <c r="XDB23" s="9"/>
      <c r="XDD23" s="1"/>
      <c r="XDG23" s="3"/>
      <c r="XDI23" s="9"/>
      <c r="XDJ23" s="9"/>
      <c r="XDK23" s="9"/>
      <c r="XDL23" s="9"/>
      <c r="XDM23" s="9"/>
      <c r="XDN23" s="9"/>
      <c r="XDO23" s="9"/>
      <c r="XDP23" s="9"/>
      <c r="XDQ23" s="9"/>
      <c r="XDR23" s="9"/>
      <c r="XDS23" s="9"/>
      <c r="XDT23" s="9"/>
      <c r="XDU23" s="9"/>
      <c r="XDV23" s="9"/>
      <c r="XDW23" s="9"/>
      <c r="XDX23" s="9"/>
      <c r="XDY23" s="9"/>
      <c r="XDZ23" s="9"/>
      <c r="XEA23" s="9"/>
      <c r="XEB23" s="9"/>
      <c r="XEC23" s="9"/>
      <c r="XEE23" s="1"/>
      <c r="XEH23" s="3"/>
      <c r="XEJ23" s="9"/>
      <c r="XEK23" s="9"/>
      <c r="XEL23" s="9"/>
      <c r="XEM23" s="9"/>
      <c r="XEN23" s="9"/>
      <c r="XEO23" s="9"/>
      <c r="XEP23" s="9"/>
      <c r="XEQ23" s="9"/>
      <c r="XER23" s="9"/>
      <c r="XES23" s="9"/>
      <c r="XET23" s="9"/>
      <c r="XEU23" s="9"/>
      <c r="XEV23" s="9"/>
      <c r="XEW23" s="9"/>
      <c r="XEX23" s="9"/>
      <c r="XEY23" s="9"/>
      <c r="XEZ23" s="9"/>
      <c r="XFA23" s="9"/>
      <c r="XFB23" s="9"/>
      <c r="XFC23" s="9"/>
    </row>
    <row r="24" spans="1:1023 1026:2047 2049:13311 13313:14334 14337:15360 15363:16383" ht="21" x14ac:dyDescent="0.2">
      <c r="A24" s="3" t="s">
        <v>68</v>
      </c>
      <c r="C24" s="9">
        <v>1000000</v>
      </c>
      <c r="D24" s="9"/>
      <c r="E24" s="9">
        <v>18717353600</v>
      </c>
      <c r="F24" s="9"/>
      <c r="G24" s="9">
        <v>13161222000</v>
      </c>
      <c r="H24" s="9"/>
      <c r="I24" s="9">
        <f>VLOOKUP(A24,[1]سهام!$A:$K,9,0)</f>
        <v>0</v>
      </c>
      <c r="J24" s="9"/>
      <c r="K24" s="9">
        <f>VLOOKUP(A24,[1]سهام!$A:$K,11,0)</f>
        <v>0</v>
      </c>
      <c r="L24" s="9"/>
      <c r="M24" s="9">
        <f>VLOOKUP(A24,[1]سهام!$A:$O,13,0)</f>
        <v>0</v>
      </c>
      <c r="N24" s="9"/>
      <c r="O24" s="9">
        <f>VLOOKUP(A24,[1]سهام!$A:$O,15,0)</f>
        <v>0</v>
      </c>
      <c r="P24" s="9"/>
      <c r="Q24" s="9">
        <f>VLOOKUP(A24,'[2]Page 1'!$A:$B,2,0)</f>
        <v>1000000</v>
      </c>
      <c r="R24" s="9"/>
      <c r="S24" s="9">
        <f>VLOOKUP(A24,'[2]Page 1'!$A:$Q,17,0)</f>
        <v>13780</v>
      </c>
      <c r="T24" s="9"/>
      <c r="U24" s="9">
        <f>VLOOKUP(A24,'[2]Page 1'!$A:$P,16,0)</f>
        <v>18717353600</v>
      </c>
      <c r="V24" s="9"/>
      <c r="W24" s="9">
        <f>VLOOKUP(A24,'[2]Page 1'!$A:$N,14,0)</f>
        <v>13698009000</v>
      </c>
      <c r="Y24" s="1">
        <v>1.0005264748740976E-3</v>
      </c>
      <c r="AA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Y24" s="1"/>
      <c r="BB24" s="3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Z24" s="1"/>
      <c r="CC24" s="3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DA24" s="1"/>
      <c r="DD24" s="3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B24" s="1"/>
      <c r="EE24" s="3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C24" s="1"/>
      <c r="FF24" s="3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D24" s="1"/>
      <c r="GG24" s="3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E24" s="1"/>
      <c r="HH24" s="3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F24" s="1"/>
      <c r="II24" s="3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G24" s="1"/>
      <c r="JJ24" s="3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H24" s="1"/>
      <c r="KK24" s="3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I24" s="1"/>
      <c r="LL24" s="3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J24" s="1"/>
      <c r="MM24" s="3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K24" s="1"/>
      <c r="NN24" s="3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L24" s="1"/>
      <c r="OO24" s="3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M24" s="1"/>
      <c r="PP24" s="3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N24" s="1"/>
      <c r="QQ24" s="3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O24" s="1"/>
      <c r="RR24" s="3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P24" s="1"/>
      <c r="SS24" s="3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Q24" s="1"/>
      <c r="TT24" s="3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R24" s="1"/>
      <c r="UU24" s="3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S24" s="1"/>
      <c r="VV24" s="3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T24" s="1"/>
      <c r="WW24" s="3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U24" s="1"/>
      <c r="XX24" s="3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V24" s="1"/>
      <c r="YY24" s="3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W24" s="1"/>
      <c r="ZZ24" s="3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X24" s="1"/>
      <c r="ABA24" s="3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Y24" s="1"/>
      <c r="ACB24" s="3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Z24" s="1"/>
      <c r="ADC24" s="3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EA24" s="1"/>
      <c r="AED24" s="3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B24" s="1"/>
      <c r="AFE24" s="3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C24" s="1"/>
      <c r="AGF24" s="3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D24" s="1"/>
      <c r="AHG24" s="3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E24" s="1"/>
      <c r="AIH24" s="3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F24" s="1"/>
      <c r="AJI24" s="3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G24" s="1"/>
      <c r="AKJ24" s="3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H24" s="1"/>
      <c r="ALK24" s="3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I24" s="1"/>
      <c r="AML24" s="3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J24" s="1"/>
      <c r="ANM24" s="3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K24" s="1"/>
      <c r="AON24" s="3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L24" s="1"/>
      <c r="APO24" s="3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M24" s="1"/>
      <c r="AQP24" s="3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N24" s="1"/>
      <c r="ARQ24" s="3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O24" s="1"/>
      <c r="ASR24" s="3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P24" s="1"/>
      <c r="ATS24" s="3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Q24" s="1"/>
      <c r="AUT24" s="3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R24" s="1"/>
      <c r="AVU24" s="3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S24" s="1"/>
      <c r="AWV24" s="3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T24" s="1"/>
      <c r="AXW24" s="3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U24" s="1"/>
      <c r="AYX24" s="3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V24" s="1"/>
      <c r="AZY24" s="3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W24" s="1"/>
      <c r="BAZ24" s="3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X24" s="1"/>
      <c r="BCA24" s="3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Y24" s="1"/>
      <c r="BDB24" s="3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Z24" s="1"/>
      <c r="BEC24" s="3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FA24" s="1"/>
      <c r="BFD24" s="3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B24" s="1"/>
      <c r="BGE24" s="3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C24" s="1"/>
      <c r="BHF24" s="3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D24" s="1"/>
      <c r="BIG24" s="3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E24" s="1"/>
      <c r="BJH24" s="3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F24" s="1"/>
      <c r="BKI24" s="3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G24" s="1"/>
      <c r="BLJ24" s="3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H24" s="1"/>
      <c r="BMK24" s="3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I24" s="1"/>
      <c r="BNL24" s="3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J24" s="1"/>
      <c r="BOM24" s="3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K24" s="1"/>
      <c r="BPN24" s="3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L24" s="1"/>
      <c r="BQO24" s="3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M24" s="1"/>
      <c r="BRP24" s="3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N24" s="1"/>
      <c r="BSQ24" s="3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O24" s="1"/>
      <c r="BTR24" s="3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P24" s="1"/>
      <c r="BUS24" s="3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Q24" s="1"/>
      <c r="BVT24" s="3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R24" s="1"/>
      <c r="BWU24" s="3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S24" s="1"/>
      <c r="BXV24" s="3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T24" s="1"/>
      <c r="BYW24" s="3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U24" s="1"/>
      <c r="BZX24" s="3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V24" s="1"/>
      <c r="CAY24" s="3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W24" s="1"/>
      <c r="CBZ24" s="3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X24" s="1"/>
      <c r="CDA24" s="3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Y24" s="1"/>
      <c r="CEB24" s="3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Z24" s="1"/>
      <c r="CFC24" s="3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GA24" s="1"/>
      <c r="CGD24" s="3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B24" s="1"/>
      <c r="CHE24" s="3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C24" s="1"/>
      <c r="CIF24" s="3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D24" s="1"/>
      <c r="CJG24" s="3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E24" s="1"/>
      <c r="CKH24" s="3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F24" s="1"/>
      <c r="CLI24" s="3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G24" s="1"/>
      <c r="CMJ24" s="3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H24" s="1"/>
      <c r="CNK24" s="3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I24" s="1"/>
      <c r="COL24" s="3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J24" s="1"/>
      <c r="CPM24" s="3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K24" s="1"/>
      <c r="CQN24" s="3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L24" s="1"/>
      <c r="CRO24" s="3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M24" s="1"/>
      <c r="CSP24" s="3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N24" s="1"/>
      <c r="CTQ24" s="3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O24" s="1"/>
      <c r="CUR24" s="3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P24" s="1"/>
      <c r="CVS24" s="3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Q24" s="1"/>
      <c r="CWT24" s="3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R24" s="1"/>
      <c r="CXU24" s="3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S24" s="1"/>
      <c r="CYV24" s="3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T24" s="1"/>
      <c r="CZW24" s="3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U24" s="1"/>
      <c r="DAX24" s="3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V24" s="1"/>
      <c r="DBY24" s="3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W24" s="1"/>
      <c r="DCZ24" s="3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X24" s="1"/>
      <c r="DEA24" s="3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Y24" s="1"/>
      <c r="DFB24" s="3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Z24" s="1"/>
      <c r="DGC24" s="3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HA24" s="1"/>
      <c r="DHD24" s="3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B24" s="1"/>
      <c r="DIE24" s="3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C24" s="1"/>
      <c r="DJF24" s="3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D24" s="1"/>
      <c r="DKG24" s="3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E24" s="1"/>
      <c r="DLH24" s="3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F24" s="1"/>
      <c r="DMI24" s="3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G24" s="1"/>
      <c r="DNJ24" s="3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H24" s="1"/>
      <c r="DOK24" s="3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I24" s="1"/>
      <c r="DPL24" s="3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J24" s="1"/>
      <c r="DQM24" s="3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K24" s="1"/>
      <c r="DRN24" s="3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L24" s="1"/>
      <c r="DSO24" s="3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M24" s="1"/>
      <c r="DTP24" s="3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N24" s="1"/>
      <c r="DUQ24" s="3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O24" s="1"/>
      <c r="DVR24" s="3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P24" s="1"/>
      <c r="DWS24" s="3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Q24" s="1"/>
      <c r="DXT24" s="3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R24" s="1"/>
      <c r="DYU24" s="3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S24" s="1"/>
      <c r="DZV24" s="3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T24" s="1"/>
      <c r="EAW24" s="3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U24" s="1"/>
      <c r="EBX24" s="3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V24" s="1"/>
      <c r="ECY24" s="3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W24" s="1"/>
      <c r="EDZ24" s="3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X24" s="1"/>
      <c r="EFA24" s="3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Y24" s="1"/>
      <c r="EGB24" s="3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Z24" s="1"/>
      <c r="EHC24" s="3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IA24" s="1"/>
      <c r="EID24" s="3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B24" s="1"/>
      <c r="EJE24" s="3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C24" s="1"/>
      <c r="EKF24" s="3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D24" s="1"/>
      <c r="ELG24" s="3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E24" s="1"/>
      <c r="EMH24" s="3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F24" s="1"/>
      <c r="ENI24" s="3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G24" s="1"/>
      <c r="EOJ24" s="3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H24" s="1"/>
      <c r="EPK24" s="3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I24" s="1"/>
      <c r="EQL24" s="3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J24" s="1"/>
      <c r="ERM24" s="3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K24" s="1"/>
      <c r="ESN24" s="3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L24" s="1"/>
      <c r="ETO24" s="3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M24" s="1"/>
      <c r="EUP24" s="3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N24" s="1"/>
      <c r="EVQ24" s="3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O24" s="1"/>
      <c r="EWR24" s="3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P24" s="1"/>
      <c r="EXS24" s="3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Q24" s="1"/>
      <c r="EYT24" s="3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R24" s="1"/>
      <c r="EZU24" s="3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S24" s="1"/>
      <c r="FAV24" s="3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T24" s="1"/>
      <c r="FBW24" s="3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U24" s="1"/>
      <c r="FCX24" s="3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V24" s="1"/>
      <c r="FDY24" s="3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W24" s="1"/>
      <c r="FEZ24" s="3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X24" s="1"/>
      <c r="FGA24" s="3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Y24" s="1"/>
      <c r="FHB24" s="3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Z24" s="1"/>
      <c r="FIC24" s="3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JA24" s="1"/>
      <c r="FJD24" s="3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B24" s="1"/>
      <c r="FKE24" s="3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C24" s="1"/>
      <c r="FLF24" s="3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D24" s="1"/>
      <c r="FMG24" s="3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E24" s="1"/>
      <c r="FNH24" s="3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F24" s="1"/>
      <c r="FOI24" s="3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G24" s="1"/>
      <c r="FPJ24" s="3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H24" s="1"/>
      <c r="FQK24" s="3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I24" s="1"/>
      <c r="FRL24" s="3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J24" s="1"/>
      <c r="FSM24" s="3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K24" s="1"/>
      <c r="FTN24" s="3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L24" s="1"/>
      <c r="FUO24" s="3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M24" s="1"/>
      <c r="FVP24" s="3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N24" s="1"/>
      <c r="FWQ24" s="3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O24" s="1"/>
      <c r="FXR24" s="3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P24" s="1"/>
      <c r="FYS24" s="3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Q24" s="1"/>
      <c r="FZT24" s="3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R24" s="1"/>
      <c r="GAU24" s="3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S24" s="1"/>
      <c r="GBV24" s="3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T24" s="1"/>
      <c r="GCW24" s="3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U24" s="1"/>
      <c r="GDX24" s="3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V24" s="1"/>
      <c r="GEY24" s="3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W24" s="1"/>
      <c r="GFZ24" s="3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X24" s="1"/>
      <c r="GHA24" s="3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Y24" s="1"/>
      <c r="GIB24" s="3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Z24" s="1"/>
      <c r="GJC24" s="3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KA24" s="1"/>
      <c r="GKD24" s="3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B24" s="1"/>
      <c r="GLE24" s="3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C24" s="1"/>
      <c r="GMF24" s="3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D24" s="1"/>
      <c r="GNG24" s="3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E24" s="1"/>
      <c r="GOH24" s="3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F24" s="1"/>
      <c r="GPI24" s="3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G24" s="1"/>
      <c r="GQJ24" s="3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H24" s="1"/>
      <c r="GRK24" s="3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I24" s="1"/>
      <c r="GSL24" s="3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J24" s="1"/>
      <c r="GTM24" s="3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K24" s="1"/>
      <c r="GUN24" s="3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L24" s="1"/>
      <c r="GVO24" s="3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M24" s="1"/>
      <c r="GWP24" s="3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N24" s="1"/>
      <c r="GXQ24" s="3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O24" s="1"/>
      <c r="GYR24" s="3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P24" s="1"/>
      <c r="GZS24" s="3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Q24" s="1"/>
      <c r="HAT24" s="3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R24" s="1"/>
      <c r="HBU24" s="3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S24" s="1"/>
      <c r="HCV24" s="3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T24" s="1"/>
      <c r="HDW24" s="3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U24" s="1"/>
      <c r="HEX24" s="3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V24" s="1"/>
      <c r="HFY24" s="3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W24" s="1"/>
      <c r="HGZ24" s="3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X24" s="1"/>
      <c r="HIA24" s="3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Y24" s="1"/>
      <c r="HJB24" s="3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Z24" s="1"/>
      <c r="HKC24" s="3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LA24" s="1"/>
      <c r="HLD24" s="3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B24" s="1"/>
      <c r="HME24" s="3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C24" s="1"/>
      <c r="HNF24" s="3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D24" s="1"/>
      <c r="HOG24" s="3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E24" s="1"/>
      <c r="HPH24" s="3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F24" s="1"/>
      <c r="HQI24" s="3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G24" s="1"/>
      <c r="HRJ24" s="3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H24" s="1"/>
      <c r="HSK24" s="3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I24" s="1"/>
      <c r="HTL24" s="3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J24" s="1"/>
      <c r="HUM24" s="3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K24" s="1"/>
      <c r="HVN24" s="3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L24" s="1"/>
      <c r="HWO24" s="3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M24" s="1"/>
      <c r="HXP24" s="3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N24" s="1"/>
      <c r="HYQ24" s="3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O24" s="1"/>
      <c r="HZR24" s="3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P24" s="1"/>
      <c r="IAS24" s="3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Q24" s="1"/>
      <c r="IBT24" s="3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R24" s="1"/>
      <c r="ICU24" s="3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S24" s="1"/>
      <c r="IDV24" s="3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T24" s="1"/>
      <c r="IEW24" s="3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U24" s="1"/>
      <c r="IFX24" s="3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V24" s="1"/>
      <c r="IGY24" s="3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W24" s="1"/>
      <c r="IHZ24" s="3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X24" s="1"/>
      <c r="IJA24" s="3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Y24" s="1"/>
      <c r="IKB24" s="3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Z24" s="1"/>
      <c r="ILC24" s="3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MA24" s="1"/>
      <c r="IMD24" s="3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B24" s="1"/>
      <c r="INE24" s="3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C24" s="1"/>
      <c r="IOF24" s="3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D24" s="1"/>
      <c r="IPG24" s="3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E24" s="1"/>
      <c r="IQH24" s="3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F24" s="1"/>
      <c r="IRI24" s="3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G24" s="1"/>
      <c r="ISJ24" s="3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H24" s="1"/>
      <c r="ITK24" s="3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I24" s="1"/>
      <c r="IUL24" s="3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J24" s="1"/>
      <c r="IVM24" s="3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K24" s="1"/>
      <c r="IWN24" s="3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L24" s="1"/>
      <c r="IXO24" s="3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M24" s="1"/>
      <c r="IYP24" s="3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N24" s="1"/>
      <c r="IZQ24" s="3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O24" s="1"/>
      <c r="JAR24" s="3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P24" s="1"/>
      <c r="JBS24" s="3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Q24" s="1"/>
      <c r="JCT24" s="3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R24" s="1"/>
      <c r="JDU24" s="3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S24" s="1"/>
      <c r="JEV24" s="3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T24" s="1"/>
      <c r="JFW24" s="3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U24" s="1"/>
      <c r="JGX24" s="3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V24" s="1"/>
      <c r="JHY24" s="3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W24" s="1"/>
      <c r="JIZ24" s="3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X24" s="1"/>
      <c r="JKA24" s="3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Y24" s="1"/>
      <c r="JLB24" s="3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Z24" s="1"/>
      <c r="JMC24" s="3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NA24" s="1"/>
      <c r="JND24" s="3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B24" s="1"/>
      <c r="JOE24" s="3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C24" s="1"/>
      <c r="JPF24" s="3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D24" s="1"/>
      <c r="JQG24" s="3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E24" s="1"/>
      <c r="JRH24" s="3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F24" s="1"/>
      <c r="JSI24" s="3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G24" s="1"/>
      <c r="JTJ24" s="3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H24" s="1"/>
      <c r="JUK24" s="3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I24" s="1"/>
      <c r="JVL24" s="3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J24" s="1"/>
      <c r="JWM24" s="3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K24" s="1"/>
      <c r="JXN24" s="3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L24" s="1"/>
      <c r="JYO24" s="3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M24" s="1"/>
      <c r="JZP24" s="3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N24" s="1"/>
      <c r="KAQ24" s="3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O24" s="1"/>
      <c r="KBR24" s="3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P24" s="1"/>
      <c r="KCS24" s="3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Q24" s="1"/>
      <c r="KDT24" s="3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R24" s="1"/>
      <c r="KEU24" s="3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S24" s="1"/>
      <c r="KFV24" s="3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T24" s="1"/>
      <c r="KGW24" s="3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U24" s="1"/>
      <c r="KHX24" s="3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V24" s="1"/>
      <c r="KIY24" s="3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W24" s="1"/>
      <c r="KJZ24" s="3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X24" s="1"/>
      <c r="KLA24" s="3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Y24" s="1"/>
      <c r="KMB24" s="3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Z24" s="1"/>
      <c r="KNC24" s="3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OA24" s="1"/>
      <c r="KOD24" s="3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B24" s="1"/>
      <c r="KPE24" s="3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C24" s="1"/>
      <c r="KQF24" s="3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D24" s="1"/>
      <c r="KRG24" s="3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E24" s="1"/>
      <c r="KSH24" s="3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F24" s="1"/>
      <c r="KTI24" s="3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G24" s="1"/>
      <c r="KUJ24" s="3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H24" s="1"/>
      <c r="KVK24" s="3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I24" s="1"/>
      <c r="KWL24" s="3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J24" s="1"/>
      <c r="KXM24" s="3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K24" s="1"/>
      <c r="KYN24" s="3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L24" s="1"/>
      <c r="KZO24" s="3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M24" s="1"/>
      <c r="LAP24" s="3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N24" s="1"/>
      <c r="LBQ24" s="3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O24" s="1"/>
      <c r="LCR24" s="3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P24" s="1"/>
      <c r="LDS24" s="3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Q24" s="1"/>
      <c r="LET24" s="3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R24" s="1"/>
      <c r="LFU24" s="3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S24" s="1"/>
      <c r="LGV24" s="3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T24" s="1"/>
      <c r="LHW24" s="3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U24" s="1"/>
      <c r="LIX24" s="3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V24" s="1"/>
      <c r="LJY24" s="3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W24" s="1"/>
      <c r="LKZ24" s="3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X24" s="1"/>
      <c r="LMA24" s="3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Y24" s="1"/>
      <c r="LNB24" s="3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Z24" s="1"/>
      <c r="LOC24" s="3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PA24" s="1"/>
      <c r="LPD24" s="3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B24" s="1"/>
      <c r="LQE24" s="3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C24" s="1"/>
      <c r="LRF24" s="3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D24" s="1"/>
      <c r="LSG24" s="3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E24" s="1"/>
      <c r="LTH24" s="3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F24" s="1"/>
      <c r="LUI24" s="3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G24" s="1"/>
      <c r="LVJ24" s="3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H24" s="1"/>
      <c r="LWK24" s="3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I24" s="1"/>
      <c r="LXL24" s="3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J24" s="1"/>
      <c r="LYM24" s="3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K24" s="1"/>
      <c r="LZN24" s="3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L24" s="1"/>
      <c r="MAO24" s="3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M24" s="1"/>
      <c r="MBP24" s="3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N24" s="1"/>
      <c r="MCQ24" s="3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O24" s="1"/>
      <c r="MDR24" s="3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P24" s="1"/>
      <c r="MES24" s="3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Q24" s="1"/>
      <c r="MFT24" s="3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R24" s="1"/>
      <c r="MGU24" s="3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S24" s="1"/>
      <c r="MHV24" s="3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T24" s="1"/>
      <c r="MIW24" s="3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U24" s="1"/>
      <c r="MJX24" s="3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V24" s="1"/>
      <c r="MKY24" s="3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W24" s="1"/>
      <c r="MLZ24" s="3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X24" s="1"/>
      <c r="MNA24" s="3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Y24" s="1"/>
      <c r="MOB24" s="3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Z24" s="1"/>
      <c r="MPC24" s="3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QA24" s="1"/>
      <c r="MQD24" s="3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B24" s="1"/>
      <c r="MRE24" s="3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C24" s="1"/>
      <c r="MSF24" s="3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D24" s="1"/>
      <c r="MTG24" s="3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E24" s="1"/>
      <c r="MUH24" s="3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F24" s="1"/>
      <c r="MVI24" s="3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G24" s="1"/>
      <c r="MWJ24" s="3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H24" s="1"/>
      <c r="MXK24" s="3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I24" s="1"/>
      <c r="MYL24" s="3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J24" s="1"/>
      <c r="MZM24" s="3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K24" s="1"/>
      <c r="NAN24" s="3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L24" s="1"/>
      <c r="NBO24" s="3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M24" s="1"/>
      <c r="NCP24" s="3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N24" s="1"/>
      <c r="NDQ24" s="3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O24" s="1"/>
      <c r="NER24" s="3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P24" s="1"/>
      <c r="NFS24" s="3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Q24" s="1"/>
      <c r="NGT24" s="3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R24" s="1"/>
      <c r="NHU24" s="3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S24" s="1"/>
      <c r="NIV24" s="3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T24" s="1"/>
      <c r="NJW24" s="3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U24" s="1"/>
      <c r="NKX24" s="3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V24" s="1"/>
      <c r="NLY24" s="3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W24" s="1"/>
      <c r="NMZ24" s="3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X24" s="1"/>
      <c r="NOA24" s="3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Y24" s="1"/>
      <c r="NPB24" s="3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Z24" s="1"/>
      <c r="NQC24" s="3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RA24" s="1"/>
      <c r="NRD24" s="3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B24" s="1"/>
      <c r="NSE24" s="3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C24" s="1"/>
      <c r="NTF24" s="3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D24" s="1"/>
      <c r="NUG24" s="3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E24" s="1"/>
      <c r="NVH24" s="3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F24" s="1"/>
      <c r="NWI24" s="3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G24" s="1"/>
      <c r="NXJ24" s="3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H24" s="1"/>
      <c r="NYK24" s="3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I24" s="1"/>
      <c r="NZL24" s="3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J24" s="1"/>
      <c r="OAM24" s="3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K24" s="1"/>
      <c r="OBN24" s="3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L24" s="1"/>
      <c r="OCO24" s="3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M24" s="1"/>
      <c r="ODP24" s="3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N24" s="1"/>
      <c r="OEQ24" s="3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O24" s="1"/>
      <c r="OFR24" s="3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P24" s="1"/>
      <c r="OGS24" s="3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Q24" s="1"/>
      <c r="OHT24" s="3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R24" s="1"/>
      <c r="OIU24" s="3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S24" s="1"/>
      <c r="OJV24" s="3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T24" s="1"/>
      <c r="OKW24" s="3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U24" s="1"/>
      <c r="OLX24" s="3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V24" s="1"/>
      <c r="OMY24" s="3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W24" s="1"/>
      <c r="ONZ24" s="3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X24" s="1"/>
      <c r="OPA24" s="3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Y24" s="1"/>
      <c r="OQB24" s="3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Z24" s="1"/>
      <c r="ORC24" s="3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SA24" s="1"/>
      <c r="OSD24" s="3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B24" s="1"/>
      <c r="OTE24" s="3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C24" s="1"/>
      <c r="OUF24" s="3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D24" s="1"/>
      <c r="OVG24" s="3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E24" s="1"/>
      <c r="OWH24" s="3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F24" s="1"/>
      <c r="OXI24" s="3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G24" s="1"/>
      <c r="OYJ24" s="3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H24" s="1"/>
      <c r="OZK24" s="3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I24" s="1"/>
      <c r="PAL24" s="3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J24" s="1"/>
      <c r="PBM24" s="3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K24" s="1"/>
      <c r="PCN24" s="3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L24" s="1"/>
      <c r="PDO24" s="3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M24" s="1"/>
      <c r="PEP24" s="3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N24" s="1"/>
      <c r="PFQ24" s="3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O24" s="1"/>
      <c r="PGR24" s="3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P24" s="1"/>
      <c r="PHS24" s="3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Q24" s="1"/>
      <c r="PIT24" s="3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R24" s="1"/>
      <c r="PJU24" s="3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S24" s="1"/>
      <c r="PKV24" s="3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T24" s="1"/>
      <c r="PLW24" s="3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U24" s="1"/>
      <c r="PMX24" s="3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V24" s="1"/>
      <c r="PNY24" s="3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W24" s="1"/>
      <c r="POZ24" s="3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X24" s="1"/>
      <c r="PQA24" s="3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Y24" s="1"/>
      <c r="PRB24" s="3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Z24" s="1"/>
      <c r="PSC24" s="3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TA24" s="1"/>
      <c r="PTD24" s="3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B24" s="1"/>
      <c r="PUE24" s="3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C24" s="1"/>
      <c r="PVF24" s="3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D24" s="1"/>
      <c r="PWG24" s="3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E24" s="1"/>
      <c r="PXH24" s="3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F24" s="1"/>
      <c r="PYI24" s="3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G24" s="1"/>
      <c r="PZJ24" s="3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H24" s="1"/>
      <c r="QAK24" s="3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I24" s="1"/>
      <c r="QBL24" s="3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J24" s="1"/>
      <c r="QCM24" s="3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K24" s="1"/>
      <c r="QDN24" s="3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L24" s="1"/>
      <c r="QEO24" s="3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M24" s="1"/>
      <c r="QFP24" s="3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N24" s="1"/>
      <c r="QGQ24" s="3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O24" s="1"/>
      <c r="QHR24" s="3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P24" s="1"/>
      <c r="QIS24" s="3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Q24" s="1"/>
      <c r="QJT24" s="3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R24" s="1"/>
      <c r="QKU24" s="3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S24" s="1"/>
      <c r="QLV24" s="3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T24" s="1"/>
      <c r="QMW24" s="3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U24" s="1"/>
      <c r="QNX24" s="3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V24" s="1"/>
      <c r="QOY24" s="3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W24" s="1"/>
      <c r="QPZ24" s="3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X24" s="1"/>
      <c r="QRA24" s="3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Y24" s="1"/>
      <c r="QSB24" s="3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Z24" s="1"/>
      <c r="QTC24" s="3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UA24" s="1"/>
      <c r="QUD24" s="3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B24" s="1"/>
      <c r="QVE24" s="3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C24" s="1"/>
      <c r="QWF24" s="3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D24" s="1"/>
      <c r="QXG24" s="3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E24" s="1"/>
      <c r="QYH24" s="3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F24" s="1"/>
      <c r="QZI24" s="3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G24" s="1"/>
      <c r="RAJ24" s="3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H24" s="1"/>
      <c r="RBK24" s="3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I24" s="1"/>
      <c r="RCL24" s="3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J24" s="1"/>
      <c r="RDM24" s="3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K24" s="1"/>
      <c r="REN24" s="3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L24" s="1"/>
      <c r="RFO24" s="3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M24" s="1"/>
      <c r="RGP24" s="3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N24" s="1"/>
      <c r="RHQ24" s="3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O24" s="1"/>
      <c r="RIR24" s="3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P24" s="1"/>
      <c r="RJS24" s="3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Q24" s="1"/>
      <c r="RKT24" s="3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R24" s="1"/>
      <c r="RLU24" s="3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S24" s="1"/>
      <c r="RMV24" s="3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T24" s="1"/>
      <c r="RNW24" s="3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U24" s="1"/>
      <c r="ROX24" s="3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V24" s="1"/>
      <c r="RPY24" s="3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W24" s="1"/>
      <c r="RQZ24" s="3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X24" s="1"/>
      <c r="RSA24" s="3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Y24" s="1"/>
      <c r="RTB24" s="3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Z24" s="1"/>
      <c r="RUC24" s="3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VA24" s="1"/>
      <c r="RVD24" s="3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B24" s="1"/>
      <c r="RWE24" s="3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C24" s="1"/>
      <c r="RXF24" s="3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D24" s="1"/>
      <c r="RYG24" s="3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E24" s="1"/>
      <c r="RZH24" s="3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F24" s="1"/>
      <c r="SAI24" s="3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G24" s="1"/>
      <c r="SBJ24" s="3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H24" s="1"/>
      <c r="SCK24" s="3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I24" s="1"/>
      <c r="SDL24" s="3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J24" s="1"/>
      <c r="SEM24" s="3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K24" s="1"/>
      <c r="SFN24" s="3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L24" s="1"/>
      <c r="SGO24" s="3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M24" s="1"/>
      <c r="SHP24" s="3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N24" s="1"/>
      <c r="SIQ24" s="3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O24" s="1"/>
      <c r="SJR24" s="3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P24" s="1"/>
      <c r="SKS24" s="3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Q24" s="1"/>
      <c r="SLT24" s="3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R24" s="1"/>
      <c r="SMU24" s="3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S24" s="1"/>
      <c r="SNV24" s="3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T24" s="1"/>
      <c r="SOW24" s="3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U24" s="1"/>
      <c r="SPX24" s="3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V24" s="1"/>
      <c r="SQY24" s="3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W24" s="1"/>
      <c r="SRZ24" s="3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X24" s="1"/>
      <c r="STA24" s="3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Y24" s="1"/>
      <c r="SUB24" s="3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Z24" s="1"/>
      <c r="SVC24" s="3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WA24" s="1"/>
      <c r="SWD24" s="3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B24" s="1"/>
      <c r="SXE24" s="3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C24" s="1"/>
      <c r="SYF24" s="3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D24" s="1"/>
      <c r="SZG24" s="3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E24" s="1"/>
      <c r="TAH24" s="3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F24" s="1"/>
      <c r="TBI24" s="3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G24" s="1"/>
      <c r="TCJ24" s="3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H24" s="1"/>
      <c r="TDK24" s="3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I24" s="1"/>
      <c r="TEL24" s="3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J24" s="1"/>
      <c r="TFM24" s="3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K24" s="1"/>
      <c r="TGN24" s="3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L24" s="1"/>
      <c r="THO24" s="3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M24" s="1"/>
      <c r="TIP24" s="3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N24" s="1"/>
      <c r="TJQ24" s="3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O24" s="1"/>
      <c r="TKR24" s="3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P24" s="1"/>
      <c r="TLS24" s="3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Q24" s="1"/>
      <c r="TMT24" s="3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R24" s="1"/>
      <c r="TNU24" s="3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S24" s="1"/>
      <c r="TOV24" s="3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T24" s="1"/>
      <c r="TPW24" s="3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U24" s="1"/>
      <c r="TQX24" s="3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V24" s="1"/>
      <c r="TRY24" s="3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W24" s="1"/>
      <c r="TSZ24" s="3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X24" s="1"/>
      <c r="TUA24" s="3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Y24" s="1"/>
      <c r="TVB24" s="3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Z24" s="1"/>
      <c r="TWC24" s="3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XA24" s="1"/>
      <c r="TXD24" s="3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B24" s="1"/>
      <c r="TYE24" s="3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C24" s="1"/>
      <c r="TZF24" s="3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D24" s="1"/>
      <c r="UAG24" s="3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E24" s="1"/>
      <c r="UBH24" s="3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F24" s="1"/>
      <c r="UCI24" s="3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G24" s="1"/>
      <c r="UDJ24" s="3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H24" s="1"/>
      <c r="UEK24" s="3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I24" s="1"/>
      <c r="UFL24" s="3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J24" s="1"/>
      <c r="UGM24" s="3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K24" s="1"/>
      <c r="UHN24" s="3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L24" s="1"/>
      <c r="UIO24" s="3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M24" s="1"/>
      <c r="UJP24" s="3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N24" s="1"/>
      <c r="UKQ24" s="3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O24" s="1"/>
      <c r="ULR24" s="3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P24" s="1"/>
      <c r="UMS24" s="3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Q24" s="1"/>
      <c r="UNT24" s="3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R24" s="1"/>
      <c r="UOU24" s="3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S24" s="1"/>
      <c r="UPV24" s="3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T24" s="1"/>
      <c r="UQW24" s="3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U24" s="1"/>
      <c r="URX24" s="3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V24" s="1"/>
      <c r="USY24" s="3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W24" s="1"/>
      <c r="UTZ24" s="3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X24" s="1"/>
      <c r="UVA24" s="3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Y24" s="1"/>
      <c r="UWB24" s="3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Z24" s="1"/>
      <c r="UXC24" s="3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YA24" s="1"/>
      <c r="UYD24" s="3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B24" s="1"/>
      <c r="UZE24" s="3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C24" s="1"/>
      <c r="VAF24" s="3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D24" s="1"/>
      <c r="VBG24" s="3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E24" s="1"/>
      <c r="VCH24" s="3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F24" s="1"/>
      <c r="VDI24" s="3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G24" s="1"/>
      <c r="VEJ24" s="3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H24" s="1"/>
      <c r="VFK24" s="3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I24" s="1"/>
      <c r="VGL24" s="3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J24" s="1"/>
      <c r="VHM24" s="3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K24" s="1"/>
      <c r="VIN24" s="3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L24" s="1"/>
      <c r="VJO24" s="3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M24" s="1"/>
      <c r="VKP24" s="3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N24" s="1"/>
      <c r="VLQ24" s="3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O24" s="1"/>
      <c r="VMR24" s="3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P24" s="1"/>
      <c r="VNS24" s="3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Q24" s="1"/>
      <c r="VOT24" s="3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R24" s="1"/>
      <c r="VPU24" s="3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S24" s="1"/>
      <c r="VQV24" s="3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T24" s="1"/>
      <c r="VRW24" s="3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U24" s="1"/>
      <c r="VSX24" s="3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V24" s="1"/>
      <c r="VTY24" s="3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W24" s="1"/>
      <c r="VUZ24" s="3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X24" s="1"/>
      <c r="VWA24" s="3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Y24" s="1"/>
      <c r="VXB24" s="3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Z24" s="1"/>
      <c r="VYC24" s="3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ZA24" s="1"/>
      <c r="VZD24" s="3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B24" s="1"/>
      <c r="WAE24" s="3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C24" s="1"/>
      <c r="WBF24" s="3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D24" s="1"/>
      <c r="WCG24" s="3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E24" s="1"/>
      <c r="WDH24" s="3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F24" s="1"/>
      <c r="WEI24" s="3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G24" s="1"/>
      <c r="WFJ24" s="3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H24" s="1"/>
      <c r="WGK24" s="3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I24" s="1"/>
      <c r="WHL24" s="3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J24" s="1"/>
      <c r="WIM24" s="3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K24" s="1"/>
      <c r="WJN24" s="3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L24" s="1"/>
      <c r="WKO24" s="3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M24" s="1"/>
      <c r="WLP24" s="3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N24" s="1"/>
      <c r="WMQ24" s="3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O24" s="1"/>
      <c r="WNR24" s="3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P24" s="1"/>
      <c r="WOS24" s="3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Q24" s="1"/>
      <c r="WPT24" s="3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R24" s="1"/>
      <c r="WQU24" s="3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S24" s="1"/>
      <c r="WRV24" s="3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T24" s="1"/>
      <c r="WSW24" s="3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U24" s="1"/>
      <c r="WTX24" s="3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V24" s="1"/>
      <c r="WUY24" s="3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W24" s="1"/>
      <c r="WVZ24" s="3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X24" s="1"/>
      <c r="WXA24" s="3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Y24" s="1"/>
      <c r="WYB24" s="3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Z24" s="1"/>
      <c r="WZC24" s="3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XAA24" s="1"/>
      <c r="XAD24" s="3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B24" s="1"/>
      <c r="XBE24" s="3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C24" s="1"/>
      <c r="XCF24" s="3"/>
      <c r="XCH24" s="9"/>
      <c r="XCI24" s="9"/>
      <c r="XCJ24" s="9"/>
      <c r="XCK24" s="9"/>
      <c r="XCL24" s="9"/>
      <c r="XCM24" s="9"/>
      <c r="XCN24" s="9"/>
      <c r="XCO24" s="9"/>
      <c r="XCP24" s="9"/>
      <c r="XCQ24" s="9"/>
      <c r="XCR24" s="9"/>
      <c r="XCS24" s="9"/>
      <c r="XCT24" s="9"/>
      <c r="XCU24" s="9"/>
      <c r="XCV24" s="9"/>
      <c r="XCW24" s="9"/>
      <c r="XCX24" s="9"/>
      <c r="XCY24" s="9"/>
      <c r="XCZ24" s="9"/>
      <c r="XDA24" s="9"/>
      <c r="XDB24" s="9"/>
      <c r="XDD24" s="1"/>
      <c r="XDG24" s="3"/>
      <c r="XDI24" s="9"/>
      <c r="XDJ24" s="9"/>
      <c r="XDK24" s="9"/>
      <c r="XDL24" s="9"/>
      <c r="XDM24" s="9"/>
      <c r="XDN24" s="9"/>
      <c r="XDO24" s="9"/>
      <c r="XDP24" s="9"/>
      <c r="XDQ24" s="9"/>
      <c r="XDR24" s="9"/>
      <c r="XDS24" s="9"/>
      <c r="XDT24" s="9"/>
      <c r="XDU24" s="9"/>
      <c r="XDV24" s="9"/>
      <c r="XDW24" s="9"/>
      <c r="XDX24" s="9"/>
      <c r="XDY24" s="9"/>
      <c r="XDZ24" s="9"/>
      <c r="XEA24" s="9"/>
      <c r="XEB24" s="9"/>
      <c r="XEC24" s="9"/>
      <c r="XEE24" s="1"/>
      <c r="XEH24" s="3"/>
      <c r="XEJ24" s="9"/>
      <c r="XEK24" s="9"/>
      <c r="XEL24" s="9"/>
      <c r="XEM24" s="9"/>
      <c r="XEN24" s="9"/>
      <c r="XEO24" s="9"/>
      <c r="XEP24" s="9"/>
      <c r="XEQ24" s="9"/>
      <c r="XER24" s="9"/>
      <c r="XES24" s="9"/>
      <c r="XET24" s="9"/>
      <c r="XEU24" s="9"/>
      <c r="XEV24" s="9"/>
      <c r="XEW24" s="9"/>
      <c r="XEX24" s="9"/>
      <c r="XEY24" s="9"/>
      <c r="XEZ24" s="9"/>
      <c r="XFA24" s="9"/>
      <c r="XFB24" s="9"/>
      <c r="XFC24" s="9"/>
    </row>
    <row r="25" spans="1:1023 1026:2047 2049:13311 13313:14334 14337:15360 15363:16383" ht="21" x14ac:dyDescent="0.2">
      <c r="A25" s="3" t="s">
        <v>69</v>
      </c>
      <c r="C25" s="9">
        <v>30564503</v>
      </c>
      <c r="D25" s="9"/>
      <c r="E25" s="9">
        <v>88752577328</v>
      </c>
      <c r="F25" s="9"/>
      <c r="G25" s="9">
        <v>115119838900.89101</v>
      </c>
      <c r="H25" s="9"/>
      <c r="I25" s="9">
        <f>VLOOKUP(A25,[1]سهام!$A:$K,9,0)</f>
        <v>0</v>
      </c>
      <c r="J25" s="9"/>
      <c r="K25" s="9">
        <f>VLOOKUP(A25,[1]سهام!$A:$K,11,0)</f>
        <v>0</v>
      </c>
      <c r="L25" s="9"/>
      <c r="M25" s="9">
        <f>VLOOKUP(A25,[1]سهام!$A:$O,13,0)</f>
        <v>0</v>
      </c>
      <c r="N25" s="9"/>
      <c r="O25" s="9">
        <f>VLOOKUP(A25,[1]سهام!$A:$O,15,0)</f>
        <v>0</v>
      </c>
      <c r="P25" s="9"/>
      <c r="Q25" s="9">
        <f>VLOOKUP(A25,'[2]Page 1'!$A:$B,2,0)</f>
        <v>30564503</v>
      </c>
      <c r="R25" s="9"/>
      <c r="S25" s="9">
        <f>VLOOKUP(A25,'[2]Page 1'!$A:$Q,17,0)</f>
        <v>3690</v>
      </c>
      <c r="T25" s="9"/>
      <c r="U25" s="9">
        <f>VLOOKUP(A25,'[2]Page 1'!$A:$P,16,0)</f>
        <v>88752577328</v>
      </c>
      <c r="V25" s="9"/>
      <c r="W25" s="9">
        <f>VLOOKUP(A25,'[2]Page 1'!$A:$N,14,0)</f>
        <v>112111957124.383</v>
      </c>
      <c r="Y25" s="1">
        <v>8.1888529386201225E-3</v>
      </c>
      <c r="AA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Y25" s="1"/>
      <c r="BB25" s="3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Z25" s="1"/>
      <c r="CC25" s="3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DA25" s="1"/>
      <c r="DD25" s="3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B25" s="1"/>
      <c r="EE25" s="3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C25" s="1"/>
      <c r="FF25" s="3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D25" s="1"/>
      <c r="GG25" s="3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E25" s="1"/>
      <c r="HH25" s="3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F25" s="1"/>
      <c r="II25" s="3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G25" s="1"/>
      <c r="JJ25" s="3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H25" s="1"/>
      <c r="KK25" s="3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I25" s="1"/>
      <c r="LL25" s="3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J25" s="1"/>
      <c r="MM25" s="3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K25" s="1"/>
      <c r="NN25" s="3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L25" s="1"/>
      <c r="OO25" s="3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M25" s="1"/>
      <c r="PP25" s="3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N25" s="1"/>
      <c r="QQ25" s="3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O25" s="1"/>
      <c r="RR25" s="3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P25" s="1"/>
      <c r="SS25" s="3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Q25" s="1"/>
      <c r="TT25" s="3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R25" s="1"/>
      <c r="UU25" s="3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S25" s="1"/>
      <c r="VV25" s="3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T25" s="1"/>
      <c r="WW25" s="3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U25" s="1"/>
      <c r="XX25" s="3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V25" s="1"/>
      <c r="YY25" s="3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W25" s="1"/>
      <c r="ZZ25" s="3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X25" s="1"/>
      <c r="ABA25" s="3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Y25" s="1"/>
      <c r="ACB25" s="3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Z25" s="1"/>
      <c r="ADC25" s="3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EA25" s="1"/>
      <c r="AED25" s="3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B25" s="1"/>
      <c r="AFE25" s="3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C25" s="1"/>
      <c r="AGF25" s="3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D25" s="1"/>
      <c r="AHG25" s="3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E25" s="1"/>
      <c r="AIH25" s="3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F25" s="1"/>
      <c r="AJI25" s="3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G25" s="1"/>
      <c r="AKJ25" s="3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H25" s="1"/>
      <c r="ALK25" s="3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I25" s="1"/>
      <c r="AML25" s="3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J25" s="1"/>
      <c r="ANM25" s="3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K25" s="1"/>
      <c r="AON25" s="3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L25" s="1"/>
      <c r="APO25" s="3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M25" s="1"/>
      <c r="AQP25" s="3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N25" s="1"/>
      <c r="ARQ25" s="3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O25" s="1"/>
      <c r="ASR25" s="3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P25" s="1"/>
      <c r="ATS25" s="3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Q25" s="1"/>
      <c r="AUT25" s="3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R25" s="1"/>
      <c r="AVU25" s="3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S25" s="1"/>
      <c r="AWV25" s="3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T25" s="1"/>
      <c r="AXW25" s="3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U25" s="1"/>
      <c r="AYX25" s="3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V25" s="1"/>
      <c r="AZY25" s="3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W25" s="1"/>
      <c r="BAZ25" s="3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X25" s="1"/>
      <c r="BCA25" s="3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Y25" s="1"/>
      <c r="BDB25" s="3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Z25" s="1"/>
      <c r="BEC25" s="3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FA25" s="1"/>
      <c r="BFD25" s="3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B25" s="1"/>
      <c r="BGE25" s="3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C25" s="1"/>
      <c r="BHF25" s="3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D25" s="1"/>
      <c r="BIG25" s="3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E25" s="1"/>
      <c r="BJH25" s="3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F25" s="1"/>
      <c r="BKI25" s="3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G25" s="1"/>
      <c r="BLJ25" s="3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H25" s="1"/>
      <c r="BMK25" s="3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I25" s="1"/>
      <c r="BNL25" s="3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J25" s="1"/>
      <c r="BOM25" s="3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K25" s="1"/>
      <c r="BPN25" s="3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L25" s="1"/>
      <c r="BQO25" s="3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M25" s="1"/>
      <c r="BRP25" s="3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N25" s="1"/>
      <c r="BSQ25" s="3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O25" s="1"/>
      <c r="BTR25" s="3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P25" s="1"/>
      <c r="BUS25" s="3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Q25" s="1"/>
      <c r="BVT25" s="3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R25" s="1"/>
      <c r="BWU25" s="3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S25" s="1"/>
      <c r="BXV25" s="3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T25" s="1"/>
      <c r="BYW25" s="3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U25" s="1"/>
      <c r="BZX25" s="3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V25" s="1"/>
      <c r="CAY25" s="3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W25" s="1"/>
      <c r="CBZ25" s="3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X25" s="1"/>
      <c r="CDA25" s="3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Y25" s="1"/>
      <c r="CEB25" s="3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Z25" s="1"/>
      <c r="CFC25" s="3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GA25" s="1"/>
      <c r="CGD25" s="3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B25" s="1"/>
      <c r="CHE25" s="3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C25" s="1"/>
      <c r="CIF25" s="3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D25" s="1"/>
      <c r="CJG25" s="3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E25" s="1"/>
      <c r="CKH25" s="3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F25" s="1"/>
      <c r="CLI25" s="3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G25" s="1"/>
      <c r="CMJ25" s="3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H25" s="1"/>
      <c r="CNK25" s="3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I25" s="1"/>
      <c r="COL25" s="3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J25" s="1"/>
      <c r="CPM25" s="3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K25" s="1"/>
      <c r="CQN25" s="3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L25" s="1"/>
      <c r="CRO25" s="3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M25" s="1"/>
      <c r="CSP25" s="3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N25" s="1"/>
      <c r="CTQ25" s="3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O25" s="1"/>
      <c r="CUR25" s="3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P25" s="1"/>
      <c r="CVS25" s="3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Q25" s="1"/>
      <c r="CWT25" s="3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R25" s="1"/>
      <c r="CXU25" s="3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S25" s="1"/>
      <c r="CYV25" s="3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T25" s="1"/>
      <c r="CZW25" s="3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U25" s="1"/>
      <c r="DAX25" s="3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V25" s="1"/>
      <c r="DBY25" s="3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W25" s="1"/>
      <c r="DCZ25" s="3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X25" s="1"/>
      <c r="DEA25" s="3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Y25" s="1"/>
      <c r="DFB25" s="3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Z25" s="1"/>
      <c r="DGC25" s="3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HA25" s="1"/>
      <c r="DHD25" s="3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B25" s="1"/>
      <c r="DIE25" s="3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C25" s="1"/>
      <c r="DJF25" s="3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D25" s="1"/>
      <c r="DKG25" s="3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E25" s="1"/>
      <c r="DLH25" s="3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F25" s="1"/>
      <c r="DMI25" s="3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G25" s="1"/>
      <c r="DNJ25" s="3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H25" s="1"/>
      <c r="DOK25" s="3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I25" s="1"/>
      <c r="DPL25" s="3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J25" s="1"/>
      <c r="DQM25" s="3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K25" s="1"/>
      <c r="DRN25" s="3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L25" s="1"/>
      <c r="DSO25" s="3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M25" s="1"/>
      <c r="DTP25" s="3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N25" s="1"/>
      <c r="DUQ25" s="3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O25" s="1"/>
      <c r="DVR25" s="3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P25" s="1"/>
      <c r="DWS25" s="3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Q25" s="1"/>
      <c r="DXT25" s="3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R25" s="1"/>
      <c r="DYU25" s="3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S25" s="1"/>
      <c r="DZV25" s="3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T25" s="1"/>
      <c r="EAW25" s="3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U25" s="1"/>
      <c r="EBX25" s="3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V25" s="1"/>
      <c r="ECY25" s="3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W25" s="1"/>
      <c r="EDZ25" s="3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X25" s="1"/>
      <c r="EFA25" s="3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Y25" s="1"/>
      <c r="EGB25" s="3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Z25" s="1"/>
      <c r="EHC25" s="3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IA25" s="1"/>
      <c r="EID25" s="3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B25" s="1"/>
      <c r="EJE25" s="3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C25" s="1"/>
      <c r="EKF25" s="3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D25" s="1"/>
      <c r="ELG25" s="3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E25" s="1"/>
      <c r="EMH25" s="3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F25" s="1"/>
      <c r="ENI25" s="3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G25" s="1"/>
      <c r="EOJ25" s="3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H25" s="1"/>
      <c r="EPK25" s="3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I25" s="1"/>
      <c r="EQL25" s="3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J25" s="1"/>
      <c r="ERM25" s="3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K25" s="1"/>
      <c r="ESN25" s="3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L25" s="1"/>
      <c r="ETO25" s="3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M25" s="1"/>
      <c r="EUP25" s="3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N25" s="1"/>
      <c r="EVQ25" s="3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O25" s="1"/>
      <c r="EWR25" s="3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P25" s="1"/>
      <c r="EXS25" s="3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Q25" s="1"/>
      <c r="EYT25" s="3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R25" s="1"/>
      <c r="EZU25" s="3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S25" s="1"/>
      <c r="FAV25" s="3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T25" s="1"/>
      <c r="FBW25" s="3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U25" s="1"/>
      <c r="FCX25" s="3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V25" s="1"/>
      <c r="FDY25" s="3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W25" s="1"/>
      <c r="FEZ25" s="3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X25" s="1"/>
      <c r="FGA25" s="3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Y25" s="1"/>
      <c r="FHB25" s="3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Z25" s="1"/>
      <c r="FIC25" s="3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JA25" s="1"/>
      <c r="FJD25" s="3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B25" s="1"/>
      <c r="FKE25" s="3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C25" s="1"/>
      <c r="FLF25" s="3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D25" s="1"/>
      <c r="FMG25" s="3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E25" s="1"/>
      <c r="FNH25" s="3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F25" s="1"/>
      <c r="FOI25" s="3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G25" s="1"/>
      <c r="FPJ25" s="3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H25" s="1"/>
      <c r="FQK25" s="3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I25" s="1"/>
      <c r="FRL25" s="3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J25" s="1"/>
      <c r="FSM25" s="3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K25" s="1"/>
      <c r="FTN25" s="3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L25" s="1"/>
      <c r="FUO25" s="3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M25" s="1"/>
      <c r="FVP25" s="3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N25" s="1"/>
      <c r="FWQ25" s="3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O25" s="1"/>
      <c r="FXR25" s="3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P25" s="1"/>
      <c r="FYS25" s="3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Q25" s="1"/>
      <c r="FZT25" s="3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R25" s="1"/>
      <c r="GAU25" s="3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S25" s="1"/>
      <c r="GBV25" s="3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T25" s="1"/>
      <c r="GCW25" s="3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U25" s="1"/>
      <c r="GDX25" s="3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V25" s="1"/>
      <c r="GEY25" s="3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W25" s="1"/>
      <c r="GFZ25" s="3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X25" s="1"/>
      <c r="GHA25" s="3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Y25" s="1"/>
      <c r="GIB25" s="3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Z25" s="1"/>
      <c r="GJC25" s="3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KA25" s="1"/>
      <c r="GKD25" s="3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B25" s="1"/>
      <c r="GLE25" s="3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C25" s="1"/>
      <c r="GMF25" s="3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D25" s="1"/>
      <c r="GNG25" s="3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E25" s="1"/>
      <c r="GOH25" s="3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F25" s="1"/>
      <c r="GPI25" s="3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G25" s="1"/>
      <c r="GQJ25" s="3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H25" s="1"/>
      <c r="GRK25" s="3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I25" s="1"/>
      <c r="GSL25" s="3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J25" s="1"/>
      <c r="GTM25" s="3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K25" s="1"/>
      <c r="GUN25" s="3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L25" s="1"/>
      <c r="GVO25" s="3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M25" s="1"/>
      <c r="GWP25" s="3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N25" s="1"/>
      <c r="GXQ25" s="3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O25" s="1"/>
      <c r="GYR25" s="3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P25" s="1"/>
      <c r="GZS25" s="3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Q25" s="1"/>
      <c r="HAT25" s="3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R25" s="1"/>
      <c r="HBU25" s="3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S25" s="1"/>
      <c r="HCV25" s="3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T25" s="1"/>
      <c r="HDW25" s="3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U25" s="1"/>
      <c r="HEX25" s="3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V25" s="1"/>
      <c r="HFY25" s="3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W25" s="1"/>
      <c r="HGZ25" s="3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X25" s="1"/>
      <c r="HIA25" s="3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Y25" s="1"/>
      <c r="HJB25" s="3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Z25" s="1"/>
      <c r="HKC25" s="3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LA25" s="1"/>
      <c r="HLD25" s="3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B25" s="1"/>
      <c r="HME25" s="3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C25" s="1"/>
      <c r="HNF25" s="3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D25" s="1"/>
      <c r="HOG25" s="3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E25" s="1"/>
      <c r="HPH25" s="3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F25" s="1"/>
      <c r="HQI25" s="3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G25" s="1"/>
      <c r="HRJ25" s="3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H25" s="1"/>
      <c r="HSK25" s="3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I25" s="1"/>
      <c r="HTL25" s="3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J25" s="1"/>
      <c r="HUM25" s="3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K25" s="1"/>
      <c r="HVN25" s="3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L25" s="1"/>
      <c r="HWO25" s="3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M25" s="1"/>
      <c r="HXP25" s="3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N25" s="1"/>
      <c r="HYQ25" s="3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O25" s="1"/>
      <c r="HZR25" s="3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P25" s="1"/>
      <c r="IAS25" s="3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Q25" s="1"/>
      <c r="IBT25" s="3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R25" s="1"/>
      <c r="ICU25" s="3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S25" s="1"/>
      <c r="IDV25" s="3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T25" s="1"/>
      <c r="IEW25" s="3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U25" s="1"/>
      <c r="IFX25" s="3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V25" s="1"/>
      <c r="IGY25" s="3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W25" s="1"/>
      <c r="IHZ25" s="3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X25" s="1"/>
      <c r="IJA25" s="3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Y25" s="1"/>
      <c r="IKB25" s="3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Z25" s="1"/>
      <c r="ILC25" s="3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MA25" s="1"/>
      <c r="IMD25" s="3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B25" s="1"/>
      <c r="INE25" s="3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C25" s="1"/>
      <c r="IOF25" s="3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D25" s="1"/>
      <c r="IPG25" s="3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E25" s="1"/>
      <c r="IQH25" s="3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F25" s="1"/>
      <c r="IRI25" s="3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G25" s="1"/>
      <c r="ISJ25" s="3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H25" s="1"/>
      <c r="ITK25" s="3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I25" s="1"/>
      <c r="IUL25" s="3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J25" s="1"/>
      <c r="IVM25" s="3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K25" s="1"/>
      <c r="IWN25" s="3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L25" s="1"/>
      <c r="IXO25" s="3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M25" s="1"/>
      <c r="IYP25" s="3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N25" s="1"/>
      <c r="IZQ25" s="3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O25" s="1"/>
      <c r="JAR25" s="3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P25" s="1"/>
      <c r="JBS25" s="3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Q25" s="1"/>
      <c r="JCT25" s="3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R25" s="1"/>
      <c r="JDU25" s="3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S25" s="1"/>
      <c r="JEV25" s="3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T25" s="1"/>
      <c r="JFW25" s="3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U25" s="1"/>
      <c r="JGX25" s="3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V25" s="1"/>
      <c r="JHY25" s="3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W25" s="1"/>
      <c r="JIZ25" s="3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X25" s="1"/>
      <c r="JKA25" s="3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Y25" s="1"/>
      <c r="JLB25" s="3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Z25" s="1"/>
      <c r="JMC25" s="3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NA25" s="1"/>
      <c r="JND25" s="3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B25" s="1"/>
      <c r="JOE25" s="3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C25" s="1"/>
      <c r="JPF25" s="3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D25" s="1"/>
      <c r="JQG25" s="3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E25" s="1"/>
      <c r="JRH25" s="3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F25" s="1"/>
      <c r="JSI25" s="3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G25" s="1"/>
      <c r="JTJ25" s="3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H25" s="1"/>
      <c r="JUK25" s="3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I25" s="1"/>
      <c r="JVL25" s="3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J25" s="1"/>
      <c r="JWM25" s="3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K25" s="1"/>
      <c r="JXN25" s="3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L25" s="1"/>
      <c r="JYO25" s="3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M25" s="1"/>
      <c r="JZP25" s="3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N25" s="1"/>
      <c r="KAQ25" s="3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O25" s="1"/>
      <c r="KBR25" s="3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P25" s="1"/>
      <c r="KCS25" s="3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Q25" s="1"/>
      <c r="KDT25" s="3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R25" s="1"/>
      <c r="KEU25" s="3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S25" s="1"/>
      <c r="KFV25" s="3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T25" s="1"/>
      <c r="KGW25" s="3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U25" s="1"/>
      <c r="KHX25" s="3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V25" s="1"/>
      <c r="KIY25" s="3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W25" s="1"/>
      <c r="KJZ25" s="3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X25" s="1"/>
      <c r="KLA25" s="3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Y25" s="1"/>
      <c r="KMB25" s="3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Z25" s="1"/>
      <c r="KNC25" s="3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OA25" s="1"/>
      <c r="KOD25" s="3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B25" s="1"/>
      <c r="KPE25" s="3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C25" s="1"/>
      <c r="KQF25" s="3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D25" s="1"/>
      <c r="KRG25" s="3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E25" s="1"/>
      <c r="KSH25" s="3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F25" s="1"/>
      <c r="KTI25" s="3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G25" s="1"/>
      <c r="KUJ25" s="3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H25" s="1"/>
      <c r="KVK25" s="3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I25" s="1"/>
      <c r="KWL25" s="3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J25" s="1"/>
      <c r="KXM25" s="3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K25" s="1"/>
      <c r="KYN25" s="3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L25" s="1"/>
      <c r="KZO25" s="3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M25" s="1"/>
      <c r="LAP25" s="3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N25" s="1"/>
      <c r="LBQ25" s="3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O25" s="1"/>
      <c r="LCR25" s="3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P25" s="1"/>
      <c r="LDS25" s="3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Q25" s="1"/>
      <c r="LET25" s="3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R25" s="1"/>
      <c r="LFU25" s="3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S25" s="1"/>
      <c r="LGV25" s="3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T25" s="1"/>
      <c r="LHW25" s="3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U25" s="1"/>
      <c r="LIX25" s="3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V25" s="1"/>
      <c r="LJY25" s="3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W25" s="1"/>
      <c r="LKZ25" s="3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X25" s="1"/>
      <c r="LMA25" s="3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Y25" s="1"/>
      <c r="LNB25" s="3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Z25" s="1"/>
      <c r="LOC25" s="3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PA25" s="1"/>
      <c r="LPD25" s="3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B25" s="1"/>
      <c r="LQE25" s="3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C25" s="1"/>
      <c r="LRF25" s="3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D25" s="1"/>
      <c r="LSG25" s="3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E25" s="1"/>
      <c r="LTH25" s="3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F25" s="1"/>
      <c r="LUI25" s="3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G25" s="1"/>
      <c r="LVJ25" s="3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H25" s="1"/>
      <c r="LWK25" s="3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I25" s="1"/>
      <c r="LXL25" s="3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J25" s="1"/>
      <c r="LYM25" s="3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K25" s="1"/>
      <c r="LZN25" s="3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L25" s="1"/>
      <c r="MAO25" s="3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M25" s="1"/>
      <c r="MBP25" s="3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N25" s="1"/>
      <c r="MCQ25" s="3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O25" s="1"/>
      <c r="MDR25" s="3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P25" s="1"/>
      <c r="MES25" s="3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Q25" s="1"/>
      <c r="MFT25" s="3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R25" s="1"/>
      <c r="MGU25" s="3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S25" s="1"/>
      <c r="MHV25" s="3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T25" s="1"/>
      <c r="MIW25" s="3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U25" s="1"/>
      <c r="MJX25" s="3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V25" s="1"/>
      <c r="MKY25" s="3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W25" s="1"/>
      <c r="MLZ25" s="3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X25" s="1"/>
      <c r="MNA25" s="3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Y25" s="1"/>
      <c r="MOB25" s="3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Z25" s="1"/>
      <c r="MPC25" s="3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QA25" s="1"/>
      <c r="MQD25" s="3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B25" s="1"/>
      <c r="MRE25" s="3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C25" s="1"/>
      <c r="MSF25" s="3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D25" s="1"/>
      <c r="MTG25" s="3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E25" s="1"/>
      <c r="MUH25" s="3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F25" s="1"/>
      <c r="MVI25" s="3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G25" s="1"/>
      <c r="MWJ25" s="3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H25" s="1"/>
      <c r="MXK25" s="3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I25" s="1"/>
      <c r="MYL25" s="3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J25" s="1"/>
      <c r="MZM25" s="3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K25" s="1"/>
      <c r="NAN25" s="3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L25" s="1"/>
      <c r="NBO25" s="3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M25" s="1"/>
      <c r="NCP25" s="3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N25" s="1"/>
      <c r="NDQ25" s="3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O25" s="1"/>
      <c r="NER25" s="3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P25" s="1"/>
      <c r="NFS25" s="3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Q25" s="1"/>
      <c r="NGT25" s="3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R25" s="1"/>
      <c r="NHU25" s="3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S25" s="1"/>
      <c r="NIV25" s="3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T25" s="1"/>
      <c r="NJW25" s="3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U25" s="1"/>
      <c r="NKX25" s="3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V25" s="1"/>
      <c r="NLY25" s="3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W25" s="1"/>
      <c r="NMZ25" s="3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X25" s="1"/>
      <c r="NOA25" s="3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Y25" s="1"/>
      <c r="NPB25" s="3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Z25" s="1"/>
      <c r="NQC25" s="3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RA25" s="1"/>
      <c r="NRD25" s="3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B25" s="1"/>
      <c r="NSE25" s="3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C25" s="1"/>
      <c r="NTF25" s="3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D25" s="1"/>
      <c r="NUG25" s="3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E25" s="1"/>
      <c r="NVH25" s="3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F25" s="1"/>
      <c r="NWI25" s="3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G25" s="1"/>
      <c r="NXJ25" s="3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H25" s="1"/>
      <c r="NYK25" s="3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I25" s="1"/>
      <c r="NZL25" s="3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J25" s="1"/>
      <c r="OAM25" s="3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K25" s="1"/>
      <c r="OBN25" s="3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L25" s="1"/>
      <c r="OCO25" s="3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M25" s="1"/>
      <c r="ODP25" s="3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N25" s="1"/>
      <c r="OEQ25" s="3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O25" s="1"/>
      <c r="OFR25" s="3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P25" s="1"/>
      <c r="OGS25" s="3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Q25" s="1"/>
      <c r="OHT25" s="3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R25" s="1"/>
      <c r="OIU25" s="3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S25" s="1"/>
      <c r="OJV25" s="3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T25" s="1"/>
      <c r="OKW25" s="3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U25" s="1"/>
      <c r="OLX25" s="3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V25" s="1"/>
      <c r="OMY25" s="3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W25" s="1"/>
      <c r="ONZ25" s="3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X25" s="1"/>
      <c r="OPA25" s="3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Y25" s="1"/>
      <c r="OQB25" s="3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Z25" s="1"/>
      <c r="ORC25" s="3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SA25" s="1"/>
      <c r="OSD25" s="3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B25" s="1"/>
      <c r="OTE25" s="3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C25" s="1"/>
      <c r="OUF25" s="3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D25" s="1"/>
      <c r="OVG25" s="3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E25" s="1"/>
      <c r="OWH25" s="3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F25" s="1"/>
      <c r="OXI25" s="3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G25" s="1"/>
      <c r="OYJ25" s="3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H25" s="1"/>
      <c r="OZK25" s="3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I25" s="1"/>
      <c r="PAL25" s="3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J25" s="1"/>
      <c r="PBM25" s="3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K25" s="1"/>
      <c r="PCN25" s="3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L25" s="1"/>
      <c r="PDO25" s="3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M25" s="1"/>
      <c r="PEP25" s="3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N25" s="1"/>
      <c r="PFQ25" s="3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O25" s="1"/>
      <c r="PGR25" s="3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P25" s="1"/>
      <c r="PHS25" s="3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Q25" s="1"/>
      <c r="PIT25" s="3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R25" s="1"/>
      <c r="PJU25" s="3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S25" s="1"/>
      <c r="PKV25" s="3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T25" s="1"/>
      <c r="PLW25" s="3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U25" s="1"/>
      <c r="PMX25" s="3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V25" s="1"/>
      <c r="PNY25" s="3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W25" s="1"/>
      <c r="POZ25" s="3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X25" s="1"/>
      <c r="PQA25" s="3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Y25" s="1"/>
      <c r="PRB25" s="3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Z25" s="1"/>
      <c r="PSC25" s="3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TA25" s="1"/>
      <c r="PTD25" s="3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B25" s="1"/>
      <c r="PUE25" s="3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C25" s="1"/>
      <c r="PVF25" s="3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D25" s="1"/>
      <c r="PWG25" s="3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E25" s="1"/>
      <c r="PXH25" s="3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F25" s="1"/>
      <c r="PYI25" s="3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G25" s="1"/>
      <c r="PZJ25" s="3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H25" s="1"/>
      <c r="QAK25" s="3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I25" s="1"/>
      <c r="QBL25" s="3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J25" s="1"/>
      <c r="QCM25" s="3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K25" s="1"/>
      <c r="QDN25" s="3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L25" s="1"/>
      <c r="QEO25" s="3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M25" s="1"/>
      <c r="QFP25" s="3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N25" s="1"/>
      <c r="QGQ25" s="3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O25" s="1"/>
      <c r="QHR25" s="3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P25" s="1"/>
      <c r="QIS25" s="3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Q25" s="1"/>
      <c r="QJT25" s="3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R25" s="1"/>
      <c r="QKU25" s="3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S25" s="1"/>
      <c r="QLV25" s="3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T25" s="1"/>
      <c r="QMW25" s="3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U25" s="1"/>
      <c r="QNX25" s="3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V25" s="1"/>
      <c r="QOY25" s="3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W25" s="1"/>
      <c r="QPZ25" s="3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X25" s="1"/>
      <c r="QRA25" s="3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Y25" s="1"/>
      <c r="QSB25" s="3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Z25" s="1"/>
      <c r="QTC25" s="3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UA25" s="1"/>
      <c r="QUD25" s="3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B25" s="1"/>
      <c r="QVE25" s="3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C25" s="1"/>
      <c r="QWF25" s="3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D25" s="1"/>
      <c r="QXG25" s="3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E25" s="1"/>
      <c r="QYH25" s="3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F25" s="1"/>
      <c r="QZI25" s="3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G25" s="1"/>
      <c r="RAJ25" s="3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H25" s="1"/>
      <c r="RBK25" s="3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I25" s="1"/>
      <c r="RCL25" s="3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J25" s="1"/>
      <c r="RDM25" s="3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K25" s="1"/>
      <c r="REN25" s="3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L25" s="1"/>
      <c r="RFO25" s="3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M25" s="1"/>
      <c r="RGP25" s="3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N25" s="1"/>
      <c r="RHQ25" s="3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O25" s="1"/>
      <c r="RIR25" s="3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P25" s="1"/>
      <c r="RJS25" s="3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Q25" s="1"/>
      <c r="RKT25" s="3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R25" s="1"/>
      <c r="RLU25" s="3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S25" s="1"/>
      <c r="RMV25" s="3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T25" s="1"/>
      <c r="RNW25" s="3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U25" s="1"/>
      <c r="ROX25" s="3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V25" s="1"/>
      <c r="RPY25" s="3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W25" s="1"/>
      <c r="RQZ25" s="3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X25" s="1"/>
      <c r="RSA25" s="3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Y25" s="1"/>
      <c r="RTB25" s="3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Z25" s="1"/>
      <c r="RUC25" s="3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VA25" s="1"/>
      <c r="RVD25" s="3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B25" s="1"/>
      <c r="RWE25" s="3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C25" s="1"/>
      <c r="RXF25" s="3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D25" s="1"/>
      <c r="RYG25" s="3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E25" s="1"/>
      <c r="RZH25" s="3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F25" s="1"/>
      <c r="SAI25" s="3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G25" s="1"/>
      <c r="SBJ25" s="3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H25" s="1"/>
      <c r="SCK25" s="3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I25" s="1"/>
      <c r="SDL25" s="3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J25" s="1"/>
      <c r="SEM25" s="3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K25" s="1"/>
      <c r="SFN25" s="3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L25" s="1"/>
      <c r="SGO25" s="3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M25" s="1"/>
      <c r="SHP25" s="3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N25" s="1"/>
      <c r="SIQ25" s="3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O25" s="1"/>
      <c r="SJR25" s="3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P25" s="1"/>
      <c r="SKS25" s="3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Q25" s="1"/>
      <c r="SLT25" s="3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R25" s="1"/>
      <c r="SMU25" s="3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S25" s="1"/>
      <c r="SNV25" s="3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T25" s="1"/>
      <c r="SOW25" s="3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U25" s="1"/>
      <c r="SPX25" s="3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V25" s="1"/>
      <c r="SQY25" s="3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W25" s="1"/>
      <c r="SRZ25" s="3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X25" s="1"/>
      <c r="STA25" s="3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Y25" s="1"/>
      <c r="SUB25" s="3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Z25" s="1"/>
      <c r="SVC25" s="3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WA25" s="1"/>
      <c r="SWD25" s="3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B25" s="1"/>
      <c r="SXE25" s="3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C25" s="1"/>
      <c r="SYF25" s="3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D25" s="1"/>
      <c r="SZG25" s="3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E25" s="1"/>
      <c r="TAH25" s="3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F25" s="1"/>
      <c r="TBI25" s="3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G25" s="1"/>
      <c r="TCJ25" s="3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H25" s="1"/>
      <c r="TDK25" s="3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I25" s="1"/>
      <c r="TEL25" s="3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J25" s="1"/>
      <c r="TFM25" s="3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K25" s="1"/>
      <c r="TGN25" s="3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L25" s="1"/>
      <c r="THO25" s="3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M25" s="1"/>
      <c r="TIP25" s="3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N25" s="1"/>
      <c r="TJQ25" s="3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O25" s="1"/>
      <c r="TKR25" s="3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P25" s="1"/>
      <c r="TLS25" s="3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Q25" s="1"/>
      <c r="TMT25" s="3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R25" s="1"/>
      <c r="TNU25" s="3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S25" s="1"/>
      <c r="TOV25" s="3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T25" s="1"/>
      <c r="TPW25" s="3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U25" s="1"/>
      <c r="TQX25" s="3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V25" s="1"/>
      <c r="TRY25" s="3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W25" s="1"/>
      <c r="TSZ25" s="3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X25" s="1"/>
      <c r="TUA25" s="3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Y25" s="1"/>
      <c r="TVB25" s="3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Z25" s="1"/>
      <c r="TWC25" s="3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XA25" s="1"/>
      <c r="TXD25" s="3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B25" s="1"/>
      <c r="TYE25" s="3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C25" s="1"/>
      <c r="TZF25" s="3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D25" s="1"/>
      <c r="UAG25" s="3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E25" s="1"/>
      <c r="UBH25" s="3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F25" s="1"/>
      <c r="UCI25" s="3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G25" s="1"/>
      <c r="UDJ25" s="3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H25" s="1"/>
      <c r="UEK25" s="3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I25" s="1"/>
      <c r="UFL25" s="3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J25" s="1"/>
      <c r="UGM25" s="3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K25" s="1"/>
      <c r="UHN25" s="3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L25" s="1"/>
      <c r="UIO25" s="3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M25" s="1"/>
      <c r="UJP25" s="3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N25" s="1"/>
      <c r="UKQ25" s="3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O25" s="1"/>
      <c r="ULR25" s="3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P25" s="1"/>
      <c r="UMS25" s="3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Q25" s="1"/>
      <c r="UNT25" s="3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R25" s="1"/>
      <c r="UOU25" s="3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S25" s="1"/>
      <c r="UPV25" s="3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T25" s="1"/>
      <c r="UQW25" s="3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U25" s="1"/>
      <c r="URX25" s="3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V25" s="1"/>
      <c r="USY25" s="3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W25" s="1"/>
      <c r="UTZ25" s="3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X25" s="1"/>
      <c r="UVA25" s="3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Y25" s="1"/>
      <c r="UWB25" s="3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Z25" s="1"/>
      <c r="UXC25" s="3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YA25" s="1"/>
      <c r="UYD25" s="3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B25" s="1"/>
      <c r="UZE25" s="3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C25" s="1"/>
      <c r="VAF25" s="3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D25" s="1"/>
      <c r="VBG25" s="3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E25" s="1"/>
      <c r="VCH25" s="3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F25" s="1"/>
      <c r="VDI25" s="3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G25" s="1"/>
      <c r="VEJ25" s="3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H25" s="1"/>
      <c r="VFK25" s="3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I25" s="1"/>
      <c r="VGL25" s="3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J25" s="1"/>
      <c r="VHM25" s="3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K25" s="1"/>
      <c r="VIN25" s="3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L25" s="1"/>
      <c r="VJO25" s="3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M25" s="1"/>
      <c r="VKP25" s="3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N25" s="1"/>
      <c r="VLQ25" s="3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O25" s="1"/>
      <c r="VMR25" s="3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P25" s="1"/>
      <c r="VNS25" s="3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Q25" s="1"/>
      <c r="VOT25" s="3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R25" s="1"/>
      <c r="VPU25" s="3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S25" s="1"/>
      <c r="VQV25" s="3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T25" s="1"/>
      <c r="VRW25" s="3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U25" s="1"/>
      <c r="VSX25" s="3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V25" s="1"/>
      <c r="VTY25" s="3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W25" s="1"/>
      <c r="VUZ25" s="3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X25" s="1"/>
      <c r="VWA25" s="3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Y25" s="1"/>
      <c r="VXB25" s="3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Z25" s="1"/>
      <c r="VYC25" s="3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ZA25" s="1"/>
      <c r="VZD25" s="3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B25" s="1"/>
      <c r="WAE25" s="3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C25" s="1"/>
      <c r="WBF25" s="3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D25" s="1"/>
      <c r="WCG25" s="3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E25" s="1"/>
      <c r="WDH25" s="3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F25" s="1"/>
      <c r="WEI25" s="3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G25" s="1"/>
      <c r="WFJ25" s="3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H25" s="1"/>
      <c r="WGK25" s="3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I25" s="1"/>
      <c r="WHL25" s="3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J25" s="1"/>
      <c r="WIM25" s="3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K25" s="1"/>
      <c r="WJN25" s="3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L25" s="1"/>
      <c r="WKO25" s="3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M25" s="1"/>
      <c r="WLP25" s="3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N25" s="1"/>
      <c r="WMQ25" s="3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O25" s="1"/>
      <c r="WNR25" s="3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P25" s="1"/>
      <c r="WOS25" s="3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Q25" s="1"/>
      <c r="WPT25" s="3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R25" s="1"/>
      <c r="WQU25" s="3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S25" s="1"/>
      <c r="WRV25" s="3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T25" s="1"/>
      <c r="WSW25" s="3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U25" s="1"/>
      <c r="WTX25" s="3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V25" s="1"/>
      <c r="WUY25" s="3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W25" s="1"/>
      <c r="WVZ25" s="3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X25" s="1"/>
      <c r="WXA25" s="3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Y25" s="1"/>
      <c r="WYB25" s="3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Z25" s="1"/>
      <c r="WZC25" s="3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XAA25" s="1"/>
      <c r="XAD25" s="3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B25" s="1"/>
      <c r="XBE25" s="3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C25" s="1"/>
      <c r="XCF25" s="3"/>
      <c r="XCH25" s="9"/>
      <c r="XCI25" s="9"/>
      <c r="XCJ25" s="9"/>
      <c r="XCK25" s="9"/>
      <c r="XCL25" s="9"/>
      <c r="XCM25" s="9"/>
      <c r="XCN25" s="9"/>
      <c r="XCO25" s="9"/>
      <c r="XCP25" s="9"/>
      <c r="XCQ25" s="9"/>
      <c r="XCR25" s="9"/>
      <c r="XCS25" s="9"/>
      <c r="XCT25" s="9"/>
      <c r="XCU25" s="9"/>
      <c r="XCV25" s="9"/>
      <c r="XCW25" s="9"/>
      <c r="XCX25" s="9"/>
      <c r="XCY25" s="9"/>
      <c r="XCZ25" s="9"/>
      <c r="XDA25" s="9"/>
      <c r="XDB25" s="9"/>
      <c r="XDD25" s="1"/>
      <c r="XDG25" s="3"/>
      <c r="XDI25" s="9"/>
      <c r="XDJ25" s="9"/>
      <c r="XDK25" s="9"/>
      <c r="XDL25" s="9"/>
      <c r="XDM25" s="9"/>
      <c r="XDN25" s="9"/>
      <c r="XDO25" s="9"/>
      <c r="XDP25" s="9"/>
      <c r="XDQ25" s="9"/>
      <c r="XDR25" s="9"/>
      <c r="XDS25" s="9"/>
      <c r="XDT25" s="9"/>
      <c r="XDU25" s="9"/>
      <c r="XDV25" s="9"/>
      <c r="XDW25" s="9"/>
      <c r="XDX25" s="9"/>
      <c r="XDY25" s="9"/>
      <c r="XDZ25" s="9"/>
      <c r="XEA25" s="9"/>
      <c r="XEB25" s="9"/>
      <c r="XEC25" s="9"/>
      <c r="XEE25" s="1"/>
      <c r="XEH25" s="3"/>
      <c r="XEJ25" s="9"/>
      <c r="XEK25" s="9"/>
      <c r="XEL25" s="9"/>
      <c r="XEM25" s="9"/>
      <c r="XEN25" s="9"/>
      <c r="XEO25" s="9"/>
      <c r="XEP25" s="9"/>
      <c r="XEQ25" s="9"/>
      <c r="XER25" s="9"/>
      <c r="XES25" s="9"/>
      <c r="XET25" s="9"/>
      <c r="XEU25" s="9"/>
      <c r="XEV25" s="9"/>
      <c r="XEW25" s="9"/>
      <c r="XEX25" s="9"/>
      <c r="XEY25" s="9"/>
      <c r="XEZ25" s="9"/>
      <c r="XFA25" s="9"/>
      <c r="XFB25" s="9"/>
      <c r="XFC25" s="9"/>
    </row>
    <row r="26" spans="1:1023 1026:2047 2049:13311 13313:14334 14337:15360 15363:16383" ht="21" x14ac:dyDescent="0.2">
      <c r="A26" s="3" t="s">
        <v>70</v>
      </c>
      <c r="C26" s="9">
        <v>139668760</v>
      </c>
      <c r="D26" s="9"/>
      <c r="E26" s="9">
        <v>855133777836</v>
      </c>
      <c r="F26" s="9"/>
      <c r="G26" s="9">
        <v>1199557994785.9199</v>
      </c>
      <c r="H26" s="9"/>
      <c r="I26" s="9">
        <v>6245535</v>
      </c>
      <c r="J26" s="9"/>
      <c r="K26" s="9">
        <f>+E26/C26*I26</f>
        <v>38238815459.927917</v>
      </c>
      <c r="L26" s="9"/>
      <c r="M26" s="9">
        <v>0</v>
      </c>
      <c r="N26" s="9"/>
      <c r="O26" s="9">
        <v>0</v>
      </c>
      <c r="P26" s="9"/>
      <c r="Q26" s="9">
        <f>VLOOKUP(A26,'[2]Page 1'!$A:$B,2,0)</f>
        <v>145914295</v>
      </c>
      <c r="R26" s="9"/>
      <c r="S26" s="9">
        <f>VLOOKUP(A26,'[2]Page 1'!$A:$Q,17,0)</f>
        <v>8620</v>
      </c>
      <c r="T26" s="9"/>
      <c r="U26" s="9">
        <f>VLOOKUP(A26,'[2]Page 1'!$A:$P,16,0)</f>
        <v>913101334007</v>
      </c>
      <c r="V26" s="9"/>
      <c r="W26" s="9">
        <f>VLOOKUP(A26,'[2]Page 1'!$A:$N,14,0)</f>
        <v>1250297424623.74</v>
      </c>
      <c r="Y26" s="1">
        <v>9.1323905160447277E-2</v>
      </c>
      <c r="AA26" s="9"/>
      <c r="AB26" s="9"/>
    </row>
    <row r="27" spans="1:1023 1026:2047 2049:13311 13313:14334 14337:15360 15363:16383" ht="21" x14ac:dyDescent="0.2">
      <c r="A27" s="3" t="s">
        <v>71</v>
      </c>
      <c r="C27" s="9">
        <v>4800000</v>
      </c>
      <c r="D27" s="9"/>
      <c r="E27" s="9">
        <v>167085793603</v>
      </c>
      <c r="F27" s="9"/>
      <c r="G27" s="9">
        <v>274214656800</v>
      </c>
      <c r="H27" s="9"/>
      <c r="I27" s="9">
        <f>VLOOKUP(A27,[1]سهام!$A:$K,9,0)</f>
        <v>0</v>
      </c>
      <c r="J27" s="9"/>
      <c r="K27" s="9">
        <f>VLOOKUP(A27,[1]سهام!$A:$K,11,0)</f>
        <v>0</v>
      </c>
      <c r="L27" s="9"/>
      <c r="M27" s="9">
        <f>VLOOKUP(A27,[1]سهام!$A:$O,13,0)</f>
        <v>-221949</v>
      </c>
      <c r="N27" s="9"/>
      <c r="O27" s="9">
        <f>VLOOKUP(A27,[1]سهام!$A:$O,15,0)</f>
        <v>12967616258</v>
      </c>
      <c r="P27" s="9"/>
      <c r="Q27" s="9">
        <f>VLOOKUP(A27,'[2]Page 1'!$A:$B,2,0)</f>
        <v>4578051</v>
      </c>
      <c r="R27" s="9"/>
      <c r="S27" s="9">
        <f>VLOOKUP(A27,'[2]Page 1'!$A:$Q,17,0)</f>
        <v>61420</v>
      </c>
      <c r="T27" s="9"/>
      <c r="U27" s="9">
        <f>VLOOKUP(A27,'[2]Page 1'!$A:$P,16,0)</f>
        <v>159359851020</v>
      </c>
      <c r="V27" s="9"/>
      <c r="W27" s="9">
        <f>VLOOKUP(A27,'[2]Page 1'!$A:$N,14,0)</f>
        <v>279510848260.10101</v>
      </c>
      <c r="Y27" s="1">
        <v>2.0415959990882446E-2</v>
      </c>
      <c r="AA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Y27" s="1"/>
      <c r="BB27" s="3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Z27" s="1"/>
      <c r="CC27" s="3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DA27" s="1"/>
      <c r="DD27" s="3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B27" s="1"/>
      <c r="EE27" s="3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C27" s="1"/>
      <c r="FF27" s="3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D27" s="1"/>
      <c r="GG27" s="3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E27" s="1"/>
      <c r="HH27" s="3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F27" s="1"/>
      <c r="II27" s="3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G27" s="1"/>
      <c r="JJ27" s="3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H27" s="1"/>
      <c r="KK27" s="3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I27" s="1"/>
      <c r="LL27" s="3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J27" s="1"/>
      <c r="MM27" s="3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K27" s="1"/>
      <c r="NN27" s="3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L27" s="1"/>
      <c r="OO27" s="3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M27" s="1"/>
      <c r="PP27" s="3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N27" s="1"/>
      <c r="QQ27" s="3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O27" s="1"/>
      <c r="RR27" s="3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P27" s="1"/>
      <c r="SS27" s="3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Q27" s="1"/>
      <c r="TT27" s="3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R27" s="1"/>
      <c r="UU27" s="3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S27" s="1"/>
      <c r="VV27" s="3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T27" s="1"/>
      <c r="WW27" s="3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U27" s="1"/>
      <c r="XX27" s="3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V27" s="1"/>
      <c r="YY27" s="3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W27" s="1"/>
      <c r="ZZ27" s="3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X27" s="1"/>
      <c r="ABA27" s="3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Y27" s="1"/>
      <c r="ACB27" s="3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Z27" s="1"/>
      <c r="ADC27" s="3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EA27" s="1"/>
      <c r="AED27" s="3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B27" s="1"/>
      <c r="AFE27" s="3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C27" s="1"/>
      <c r="AGF27" s="3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D27" s="1"/>
      <c r="AHG27" s="3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E27" s="1"/>
      <c r="AIH27" s="3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F27" s="1"/>
      <c r="AJI27" s="3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G27" s="1"/>
      <c r="AKJ27" s="3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H27" s="1"/>
      <c r="ALK27" s="3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I27" s="1"/>
      <c r="AML27" s="3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J27" s="1"/>
      <c r="ANM27" s="3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K27" s="1"/>
      <c r="AON27" s="3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L27" s="1"/>
      <c r="APO27" s="3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M27" s="1"/>
      <c r="AQP27" s="3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N27" s="1"/>
      <c r="ARQ27" s="3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O27" s="1"/>
      <c r="ASR27" s="3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P27" s="1"/>
      <c r="ATS27" s="3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Q27" s="1"/>
      <c r="AUT27" s="3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R27" s="1"/>
      <c r="AVU27" s="3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S27" s="1"/>
      <c r="AWV27" s="3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T27" s="1"/>
      <c r="AXW27" s="3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U27" s="1"/>
      <c r="AYX27" s="3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V27" s="1"/>
      <c r="AZY27" s="3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W27" s="1"/>
      <c r="BAZ27" s="3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X27" s="1"/>
      <c r="BCA27" s="3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Y27" s="1"/>
      <c r="BDB27" s="3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Z27" s="1"/>
      <c r="BEC27" s="3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FA27" s="1"/>
      <c r="BFD27" s="3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B27" s="1"/>
      <c r="BGE27" s="3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C27" s="1"/>
      <c r="BHF27" s="3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D27" s="1"/>
      <c r="BIG27" s="3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E27" s="1"/>
      <c r="BJH27" s="3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F27" s="1"/>
      <c r="BKI27" s="3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G27" s="1"/>
      <c r="BLJ27" s="3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H27" s="1"/>
      <c r="BMK27" s="3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I27" s="1"/>
      <c r="BNL27" s="3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J27" s="1"/>
      <c r="BOM27" s="3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K27" s="1"/>
      <c r="BPN27" s="3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L27" s="1"/>
      <c r="BQO27" s="3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M27" s="1"/>
      <c r="BRP27" s="3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N27" s="1"/>
      <c r="BSQ27" s="3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O27" s="1"/>
      <c r="BTR27" s="3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P27" s="1"/>
      <c r="BUS27" s="3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Q27" s="1"/>
      <c r="BVT27" s="3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R27" s="1"/>
      <c r="BWU27" s="3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S27" s="1"/>
      <c r="BXV27" s="3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T27" s="1"/>
      <c r="BYW27" s="3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U27" s="1"/>
      <c r="BZX27" s="3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V27" s="1"/>
      <c r="CAY27" s="3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W27" s="1"/>
      <c r="CBZ27" s="3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X27" s="1"/>
      <c r="CDA27" s="3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Y27" s="1"/>
      <c r="CEB27" s="3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Z27" s="1"/>
      <c r="CFC27" s="3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GA27" s="1"/>
      <c r="CGD27" s="3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B27" s="1"/>
      <c r="CHE27" s="3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C27" s="1"/>
      <c r="CIF27" s="3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D27" s="1"/>
      <c r="CJG27" s="3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E27" s="1"/>
      <c r="CKH27" s="3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F27" s="1"/>
      <c r="CLI27" s="3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G27" s="1"/>
      <c r="CMJ27" s="3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H27" s="1"/>
      <c r="CNK27" s="3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I27" s="1"/>
      <c r="COL27" s="3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J27" s="1"/>
      <c r="CPM27" s="3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K27" s="1"/>
      <c r="CQN27" s="3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L27" s="1"/>
      <c r="CRO27" s="3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M27" s="1"/>
      <c r="CSP27" s="3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N27" s="1"/>
      <c r="CTQ27" s="3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O27" s="1"/>
      <c r="CUR27" s="3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P27" s="1"/>
      <c r="CVS27" s="3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Q27" s="1"/>
      <c r="CWT27" s="3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R27" s="1"/>
      <c r="CXU27" s="3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S27" s="1"/>
      <c r="CYV27" s="3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T27" s="1"/>
      <c r="CZW27" s="3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U27" s="1"/>
      <c r="DAX27" s="3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V27" s="1"/>
      <c r="DBY27" s="3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W27" s="1"/>
      <c r="DCZ27" s="3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X27" s="1"/>
      <c r="DEA27" s="3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Y27" s="1"/>
      <c r="DFB27" s="3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Z27" s="1"/>
      <c r="DGC27" s="3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HA27" s="1"/>
      <c r="DHD27" s="3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B27" s="1"/>
      <c r="DIE27" s="3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C27" s="1"/>
      <c r="DJF27" s="3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D27" s="1"/>
      <c r="DKG27" s="3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E27" s="1"/>
      <c r="DLH27" s="3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F27" s="1"/>
      <c r="DMI27" s="3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G27" s="1"/>
      <c r="DNJ27" s="3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H27" s="1"/>
      <c r="DOK27" s="3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I27" s="1"/>
      <c r="DPL27" s="3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J27" s="1"/>
      <c r="DQM27" s="3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K27" s="1"/>
      <c r="DRN27" s="3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L27" s="1"/>
      <c r="DSO27" s="3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M27" s="1"/>
      <c r="DTP27" s="3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N27" s="1"/>
      <c r="DUQ27" s="3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O27" s="1"/>
      <c r="DVR27" s="3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P27" s="1"/>
      <c r="DWS27" s="3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Q27" s="1"/>
      <c r="DXT27" s="3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R27" s="1"/>
      <c r="DYU27" s="3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S27" s="1"/>
      <c r="DZV27" s="3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T27" s="1"/>
      <c r="EAW27" s="3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U27" s="1"/>
      <c r="EBX27" s="3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V27" s="1"/>
      <c r="ECY27" s="3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W27" s="1"/>
      <c r="EDZ27" s="3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X27" s="1"/>
      <c r="EFA27" s="3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Y27" s="1"/>
      <c r="EGB27" s="3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Z27" s="1"/>
      <c r="EHC27" s="3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IA27" s="1"/>
      <c r="EID27" s="3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B27" s="1"/>
      <c r="EJE27" s="3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C27" s="1"/>
      <c r="EKF27" s="3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D27" s="1"/>
      <c r="ELG27" s="3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E27" s="1"/>
      <c r="EMH27" s="3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F27" s="1"/>
      <c r="ENI27" s="3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G27" s="1"/>
      <c r="EOJ27" s="3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H27" s="1"/>
      <c r="EPK27" s="3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I27" s="1"/>
      <c r="EQL27" s="3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J27" s="1"/>
      <c r="ERM27" s="3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K27" s="1"/>
      <c r="ESN27" s="3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L27" s="1"/>
      <c r="ETO27" s="3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M27" s="1"/>
      <c r="EUP27" s="3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N27" s="1"/>
      <c r="EVQ27" s="3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O27" s="1"/>
      <c r="EWR27" s="3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P27" s="1"/>
      <c r="EXS27" s="3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Q27" s="1"/>
      <c r="EYT27" s="3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R27" s="1"/>
      <c r="EZU27" s="3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S27" s="1"/>
      <c r="FAV27" s="3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T27" s="1"/>
      <c r="FBW27" s="3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U27" s="1"/>
      <c r="FCX27" s="3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V27" s="1"/>
      <c r="FDY27" s="3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W27" s="1"/>
      <c r="FEZ27" s="3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X27" s="1"/>
      <c r="FGA27" s="3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Y27" s="1"/>
      <c r="FHB27" s="3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Z27" s="1"/>
      <c r="FIC27" s="3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JA27" s="1"/>
      <c r="FJD27" s="3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B27" s="1"/>
      <c r="FKE27" s="3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C27" s="1"/>
      <c r="FLF27" s="3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D27" s="1"/>
      <c r="FMG27" s="3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E27" s="1"/>
      <c r="FNH27" s="3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F27" s="1"/>
      <c r="FOI27" s="3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G27" s="1"/>
      <c r="FPJ27" s="3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H27" s="1"/>
      <c r="FQK27" s="3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I27" s="1"/>
      <c r="FRL27" s="3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J27" s="1"/>
      <c r="FSM27" s="3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K27" s="1"/>
      <c r="FTN27" s="3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L27" s="1"/>
      <c r="FUO27" s="3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M27" s="1"/>
      <c r="FVP27" s="3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N27" s="1"/>
      <c r="FWQ27" s="3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O27" s="1"/>
      <c r="FXR27" s="3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P27" s="1"/>
      <c r="FYS27" s="3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Q27" s="1"/>
      <c r="FZT27" s="3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R27" s="1"/>
      <c r="GAU27" s="3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S27" s="1"/>
      <c r="GBV27" s="3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T27" s="1"/>
      <c r="GCW27" s="3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U27" s="1"/>
      <c r="GDX27" s="3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V27" s="1"/>
      <c r="GEY27" s="3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W27" s="1"/>
      <c r="GFZ27" s="3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X27" s="1"/>
      <c r="GHA27" s="3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Y27" s="1"/>
      <c r="GIB27" s="3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Z27" s="1"/>
      <c r="GJC27" s="3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KA27" s="1"/>
      <c r="GKD27" s="3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B27" s="1"/>
      <c r="GLE27" s="3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C27" s="1"/>
      <c r="GMF27" s="3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D27" s="1"/>
      <c r="GNG27" s="3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E27" s="1"/>
      <c r="GOH27" s="3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F27" s="1"/>
      <c r="GPI27" s="3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G27" s="1"/>
      <c r="GQJ27" s="3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H27" s="1"/>
      <c r="GRK27" s="3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I27" s="1"/>
      <c r="GSL27" s="3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J27" s="1"/>
      <c r="GTM27" s="3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K27" s="1"/>
      <c r="GUN27" s="3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L27" s="1"/>
      <c r="GVO27" s="3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M27" s="1"/>
      <c r="GWP27" s="3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N27" s="1"/>
      <c r="GXQ27" s="3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O27" s="1"/>
      <c r="GYR27" s="3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P27" s="1"/>
      <c r="GZS27" s="3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Q27" s="1"/>
      <c r="HAT27" s="3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R27" s="1"/>
      <c r="HBU27" s="3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S27" s="1"/>
      <c r="HCV27" s="3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T27" s="1"/>
      <c r="HDW27" s="3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U27" s="1"/>
      <c r="HEX27" s="3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V27" s="1"/>
      <c r="HFY27" s="3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W27" s="1"/>
      <c r="HGZ27" s="3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X27" s="1"/>
      <c r="HIA27" s="3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Y27" s="1"/>
      <c r="HJB27" s="3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Z27" s="1"/>
      <c r="HKC27" s="3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LA27" s="1"/>
      <c r="HLD27" s="3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B27" s="1"/>
      <c r="HME27" s="3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C27" s="1"/>
      <c r="HNF27" s="3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D27" s="1"/>
      <c r="HOG27" s="3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E27" s="1"/>
      <c r="HPH27" s="3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F27" s="1"/>
      <c r="HQI27" s="3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G27" s="1"/>
      <c r="HRJ27" s="3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H27" s="1"/>
      <c r="HSK27" s="3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I27" s="1"/>
      <c r="HTL27" s="3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J27" s="1"/>
      <c r="HUM27" s="3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K27" s="1"/>
      <c r="HVN27" s="3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L27" s="1"/>
      <c r="HWO27" s="3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M27" s="1"/>
      <c r="HXP27" s="3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N27" s="1"/>
      <c r="HYQ27" s="3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O27" s="1"/>
      <c r="HZR27" s="3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P27" s="1"/>
      <c r="IAS27" s="3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Q27" s="1"/>
      <c r="IBT27" s="3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R27" s="1"/>
      <c r="ICU27" s="3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S27" s="1"/>
      <c r="IDV27" s="3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T27" s="1"/>
      <c r="IEW27" s="3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U27" s="1"/>
      <c r="IFX27" s="3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V27" s="1"/>
      <c r="IGY27" s="3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W27" s="1"/>
      <c r="IHZ27" s="3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X27" s="1"/>
      <c r="IJA27" s="3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Y27" s="1"/>
      <c r="IKB27" s="3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Z27" s="1"/>
      <c r="ILC27" s="3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MA27" s="1"/>
      <c r="IMD27" s="3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B27" s="1"/>
      <c r="INE27" s="3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C27" s="1"/>
      <c r="IOF27" s="3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D27" s="1"/>
      <c r="IPG27" s="3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E27" s="1"/>
      <c r="IQH27" s="3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F27" s="1"/>
      <c r="IRI27" s="3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G27" s="1"/>
      <c r="ISJ27" s="3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H27" s="1"/>
      <c r="ITK27" s="3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I27" s="1"/>
      <c r="IUL27" s="3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J27" s="1"/>
      <c r="IVM27" s="3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K27" s="1"/>
      <c r="IWN27" s="3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L27" s="1"/>
      <c r="IXO27" s="3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M27" s="1"/>
      <c r="IYP27" s="3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N27" s="1"/>
      <c r="IZQ27" s="3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O27" s="1"/>
      <c r="JAR27" s="3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P27" s="1"/>
      <c r="JBS27" s="3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Q27" s="1"/>
      <c r="JCT27" s="3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R27" s="1"/>
      <c r="JDU27" s="3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S27" s="1"/>
      <c r="JEV27" s="3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T27" s="1"/>
      <c r="JFW27" s="3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U27" s="1"/>
      <c r="JGX27" s="3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V27" s="1"/>
      <c r="JHY27" s="3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W27" s="1"/>
      <c r="JIZ27" s="3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X27" s="1"/>
      <c r="JKA27" s="3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Y27" s="1"/>
      <c r="JLB27" s="3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Z27" s="1"/>
      <c r="JMC27" s="3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NA27" s="1"/>
      <c r="JND27" s="3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B27" s="1"/>
      <c r="JOE27" s="3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C27" s="1"/>
      <c r="JPF27" s="3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D27" s="1"/>
      <c r="JQG27" s="3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E27" s="1"/>
      <c r="JRH27" s="3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F27" s="1"/>
      <c r="JSI27" s="3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G27" s="1"/>
      <c r="JTJ27" s="3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H27" s="1"/>
      <c r="JUK27" s="3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I27" s="1"/>
      <c r="JVL27" s="3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J27" s="1"/>
      <c r="JWM27" s="3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K27" s="1"/>
      <c r="JXN27" s="3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L27" s="1"/>
      <c r="JYO27" s="3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M27" s="1"/>
      <c r="JZP27" s="3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N27" s="1"/>
      <c r="KAQ27" s="3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O27" s="1"/>
      <c r="KBR27" s="3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P27" s="1"/>
      <c r="KCS27" s="3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Q27" s="1"/>
      <c r="KDT27" s="3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R27" s="1"/>
      <c r="KEU27" s="3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S27" s="1"/>
      <c r="KFV27" s="3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T27" s="1"/>
      <c r="KGW27" s="3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U27" s="1"/>
      <c r="KHX27" s="3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V27" s="1"/>
      <c r="KIY27" s="3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W27" s="1"/>
      <c r="KJZ27" s="3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X27" s="1"/>
      <c r="KLA27" s="3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Y27" s="1"/>
      <c r="KMB27" s="3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Z27" s="1"/>
      <c r="KNC27" s="3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OA27" s="1"/>
      <c r="KOD27" s="3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B27" s="1"/>
      <c r="KPE27" s="3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C27" s="1"/>
      <c r="KQF27" s="3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D27" s="1"/>
      <c r="KRG27" s="3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E27" s="1"/>
      <c r="KSH27" s="3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F27" s="1"/>
      <c r="KTI27" s="3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G27" s="1"/>
      <c r="KUJ27" s="3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H27" s="1"/>
      <c r="KVK27" s="3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I27" s="1"/>
      <c r="KWL27" s="3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J27" s="1"/>
      <c r="KXM27" s="3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K27" s="1"/>
      <c r="KYN27" s="3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L27" s="1"/>
      <c r="KZO27" s="3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M27" s="1"/>
      <c r="LAP27" s="3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N27" s="1"/>
      <c r="LBQ27" s="3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O27" s="1"/>
      <c r="LCR27" s="3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P27" s="1"/>
      <c r="LDS27" s="3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Q27" s="1"/>
      <c r="LET27" s="3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R27" s="1"/>
      <c r="LFU27" s="3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S27" s="1"/>
      <c r="LGV27" s="3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T27" s="1"/>
      <c r="LHW27" s="3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U27" s="1"/>
      <c r="LIX27" s="3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V27" s="1"/>
      <c r="LJY27" s="3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W27" s="1"/>
      <c r="LKZ27" s="3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X27" s="1"/>
      <c r="LMA27" s="3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Y27" s="1"/>
      <c r="LNB27" s="3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Z27" s="1"/>
      <c r="LOC27" s="3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PA27" s="1"/>
      <c r="LPD27" s="3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B27" s="1"/>
      <c r="LQE27" s="3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C27" s="1"/>
      <c r="LRF27" s="3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D27" s="1"/>
      <c r="LSG27" s="3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E27" s="1"/>
      <c r="LTH27" s="3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F27" s="1"/>
      <c r="LUI27" s="3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G27" s="1"/>
      <c r="LVJ27" s="3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H27" s="1"/>
      <c r="LWK27" s="3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I27" s="1"/>
      <c r="LXL27" s="3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J27" s="1"/>
      <c r="LYM27" s="3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K27" s="1"/>
      <c r="LZN27" s="3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L27" s="1"/>
      <c r="MAO27" s="3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M27" s="1"/>
      <c r="MBP27" s="3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N27" s="1"/>
      <c r="MCQ27" s="3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O27" s="1"/>
      <c r="MDR27" s="3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P27" s="1"/>
      <c r="MES27" s="3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Q27" s="1"/>
      <c r="MFT27" s="3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R27" s="1"/>
      <c r="MGU27" s="3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S27" s="1"/>
      <c r="MHV27" s="3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T27" s="1"/>
      <c r="MIW27" s="3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U27" s="1"/>
      <c r="MJX27" s="3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V27" s="1"/>
      <c r="MKY27" s="3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W27" s="1"/>
      <c r="MLZ27" s="3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X27" s="1"/>
      <c r="MNA27" s="3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Y27" s="1"/>
      <c r="MOB27" s="3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Z27" s="1"/>
      <c r="MPC27" s="3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QA27" s="1"/>
      <c r="MQD27" s="3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B27" s="1"/>
      <c r="MRE27" s="3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C27" s="1"/>
      <c r="MSF27" s="3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D27" s="1"/>
      <c r="MTG27" s="3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E27" s="1"/>
      <c r="MUH27" s="3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F27" s="1"/>
      <c r="MVI27" s="3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G27" s="1"/>
      <c r="MWJ27" s="3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H27" s="1"/>
      <c r="MXK27" s="3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I27" s="1"/>
      <c r="MYL27" s="3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J27" s="1"/>
      <c r="MZM27" s="3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K27" s="1"/>
      <c r="NAN27" s="3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L27" s="1"/>
      <c r="NBO27" s="3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M27" s="1"/>
      <c r="NCP27" s="3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N27" s="1"/>
      <c r="NDQ27" s="3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O27" s="1"/>
      <c r="NER27" s="3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P27" s="1"/>
      <c r="NFS27" s="3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Q27" s="1"/>
      <c r="NGT27" s="3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R27" s="1"/>
      <c r="NHU27" s="3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S27" s="1"/>
      <c r="NIV27" s="3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T27" s="1"/>
      <c r="NJW27" s="3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U27" s="1"/>
      <c r="NKX27" s="3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V27" s="1"/>
      <c r="NLY27" s="3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W27" s="1"/>
      <c r="NMZ27" s="3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X27" s="1"/>
      <c r="NOA27" s="3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Y27" s="1"/>
      <c r="NPB27" s="3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Z27" s="1"/>
      <c r="NQC27" s="3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RA27" s="1"/>
      <c r="NRD27" s="3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B27" s="1"/>
      <c r="NSE27" s="3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C27" s="1"/>
      <c r="NTF27" s="3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D27" s="1"/>
      <c r="NUG27" s="3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E27" s="1"/>
      <c r="NVH27" s="3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F27" s="1"/>
      <c r="NWI27" s="3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G27" s="1"/>
      <c r="NXJ27" s="3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H27" s="1"/>
      <c r="NYK27" s="3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I27" s="1"/>
      <c r="NZL27" s="3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J27" s="1"/>
      <c r="OAM27" s="3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K27" s="1"/>
      <c r="OBN27" s="3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L27" s="1"/>
      <c r="OCO27" s="3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M27" s="1"/>
      <c r="ODP27" s="3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N27" s="1"/>
      <c r="OEQ27" s="3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O27" s="1"/>
      <c r="OFR27" s="3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P27" s="1"/>
      <c r="OGS27" s="3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Q27" s="1"/>
      <c r="OHT27" s="3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R27" s="1"/>
      <c r="OIU27" s="3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S27" s="1"/>
      <c r="OJV27" s="3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T27" s="1"/>
      <c r="OKW27" s="3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U27" s="1"/>
      <c r="OLX27" s="3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V27" s="1"/>
      <c r="OMY27" s="3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W27" s="1"/>
      <c r="ONZ27" s="3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X27" s="1"/>
      <c r="OPA27" s="3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Y27" s="1"/>
      <c r="OQB27" s="3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Z27" s="1"/>
      <c r="ORC27" s="3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SA27" s="1"/>
      <c r="OSD27" s="3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B27" s="1"/>
      <c r="OTE27" s="3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C27" s="1"/>
      <c r="OUF27" s="3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D27" s="1"/>
      <c r="OVG27" s="3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E27" s="1"/>
      <c r="OWH27" s="3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F27" s="1"/>
      <c r="OXI27" s="3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G27" s="1"/>
      <c r="OYJ27" s="3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H27" s="1"/>
      <c r="OZK27" s="3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I27" s="1"/>
      <c r="PAL27" s="3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J27" s="1"/>
      <c r="PBM27" s="3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K27" s="1"/>
      <c r="PCN27" s="3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L27" s="1"/>
      <c r="PDO27" s="3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M27" s="1"/>
      <c r="PEP27" s="3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N27" s="1"/>
      <c r="PFQ27" s="3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O27" s="1"/>
      <c r="PGR27" s="3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P27" s="1"/>
      <c r="PHS27" s="3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Q27" s="1"/>
      <c r="PIT27" s="3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R27" s="1"/>
      <c r="PJU27" s="3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S27" s="1"/>
      <c r="PKV27" s="3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T27" s="1"/>
      <c r="PLW27" s="3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U27" s="1"/>
      <c r="PMX27" s="3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V27" s="1"/>
      <c r="PNY27" s="3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W27" s="1"/>
      <c r="POZ27" s="3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X27" s="1"/>
      <c r="PQA27" s="3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Y27" s="1"/>
      <c r="PRB27" s="3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Z27" s="1"/>
      <c r="PSC27" s="3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TA27" s="1"/>
      <c r="PTD27" s="3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B27" s="1"/>
      <c r="PUE27" s="3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C27" s="1"/>
      <c r="PVF27" s="3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D27" s="1"/>
      <c r="PWG27" s="3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E27" s="1"/>
      <c r="PXH27" s="3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F27" s="1"/>
      <c r="PYI27" s="3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G27" s="1"/>
      <c r="PZJ27" s="3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H27" s="1"/>
      <c r="QAK27" s="3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I27" s="1"/>
      <c r="QBL27" s="3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J27" s="1"/>
      <c r="QCM27" s="3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K27" s="1"/>
      <c r="QDN27" s="3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L27" s="1"/>
      <c r="QEO27" s="3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M27" s="1"/>
      <c r="QFP27" s="3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N27" s="1"/>
      <c r="QGQ27" s="3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O27" s="1"/>
      <c r="QHR27" s="3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P27" s="1"/>
      <c r="QIS27" s="3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Q27" s="1"/>
      <c r="QJT27" s="3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R27" s="1"/>
      <c r="QKU27" s="3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S27" s="1"/>
      <c r="QLV27" s="3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T27" s="1"/>
      <c r="QMW27" s="3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U27" s="1"/>
      <c r="QNX27" s="3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V27" s="1"/>
      <c r="QOY27" s="3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W27" s="1"/>
      <c r="QPZ27" s="3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X27" s="1"/>
      <c r="QRA27" s="3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Y27" s="1"/>
      <c r="QSB27" s="3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Z27" s="1"/>
      <c r="QTC27" s="3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UA27" s="1"/>
      <c r="QUD27" s="3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B27" s="1"/>
      <c r="QVE27" s="3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C27" s="1"/>
      <c r="QWF27" s="3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D27" s="1"/>
      <c r="QXG27" s="3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E27" s="1"/>
      <c r="QYH27" s="3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F27" s="1"/>
      <c r="QZI27" s="3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G27" s="1"/>
      <c r="RAJ27" s="3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H27" s="1"/>
      <c r="RBK27" s="3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I27" s="1"/>
      <c r="RCL27" s="3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J27" s="1"/>
      <c r="RDM27" s="3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K27" s="1"/>
      <c r="REN27" s="3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L27" s="1"/>
      <c r="RFO27" s="3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M27" s="1"/>
      <c r="RGP27" s="3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N27" s="1"/>
      <c r="RHQ27" s="3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O27" s="1"/>
      <c r="RIR27" s="3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P27" s="1"/>
      <c r="RJS27" s="3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Q27" s="1"/>
      <c r="RKT27" s="3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R27" s="1"/>
      <c r="RLU27" s="3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S27" s="1"/>
      <c r="RMV27" s="3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T27" s="1"/>
      <c r="RNW27" s="3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U27" s="1"/>
      <c r="ROX27" s="3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V27" s="1"/>
      <c r="RPY27" s="3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W27" s="1"/>
      <c r="RQZ27" s="3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X27" s="1"/>
      <c r="RSA27" s="3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Y27" s="1"/>
      <c r="RTB27" s="3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Z27" s="1"/>
      <c r="RUC27" s="3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VA27" s="1"/>
      <c r="RVD27" s="3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B27" s="1"/>
      <c r="RWE27" s="3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C27" s="1"/>
      <c r="RXF27" s="3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D27" s="1"/>
      <c r="RYG27" s="3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E27" s="1"/>
      <c r="RZH27" s="3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F27" s="1"/>
      <c r="SAI27" s="3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G27" s="1"/>
      <c r="SBJ27" s="3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H27" s="1"/>
      <c r="SCK27" s="3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I27" s="1"/>
      <c r="SDL27" s="3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J27" s="1"/>
      <c r="SEM27" s="3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K27" s="1"/>
      <c r="SFN27" s="3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L27" s="1"/>
      <c r="SGO27" s="3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M27" s="1"/>
      <c r="SHP27" s="3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N27" s="1"/>
      <c r="SIQ27" s="3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O27" s="1"/>
      <c r="SJR27" s="3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P27" s="1"/>
      <c r="SKS27" s="3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Q27" s="1"/>
      <c r="SLT27" s="3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R27" s="1"/>
      <c r="SMU27" s="3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S27" s="1"/>
      <c r="SNV27" s="3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T27" s="1"/>
      <c r="SOW27" s="3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U27" s="1"/>
      <c r="SPX27" s="3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V27" s="1"/>
      <c r="SQY27" s="3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W27" s="1"/>
      <c r="SRZ27" s="3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X27" s="1"/>
      <c r="STA27" s="3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Y27" s="1"/>
      <c r="SUB27" s="3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Z27" s="1"/>
      <c r="SVC27" s="3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WA27" s="1"/>
      <c r="SWD27" s="3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B27" s="1"/>
      <c r="SXE27" s="3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C27" s="1"/>
      <c r="SYF27" s="3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D27" s="1"/>
      <c r="SZG27" s="3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E27" s="1"/>
      <c r="TAH27" s="3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F27" s="1"/>
      <c r="TBI27" s="3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G27" s="1"/>
      <c r="TCJ27" s="3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H27" s="1"/>
      <c r="TDK27" s="3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I27" s="1"/>
      <c r="TEL27" s="3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J27" s="1"/>
      <c r="TFM27" s="3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K27" s="1"/>
      <c r="TGN27" s="3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L27" s="1"/>
      <c r="THO27" s="3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M27" s="1"/>
      <c r="TIP27" s="3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N27" s="1"/>
      <c r="TJQ27" s="3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O27" s="1"/>
      <c r="TKR27" s="3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P27" s="1"/>
      <c r="TLS27" s="3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Q27" s="1"/>
      <c r="TMT27" s="3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R27" s="1"/>
      <c r="TNU27" s="3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S27" s="1"/>
      <c r="TOV27" s="3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T27" s="1"/>
      <c r="TPW27" s="3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U27" s="1"/>
      <c r="TQX27" s="3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V27" s="1"/>
      <c r="TRY27" s="3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W27" s="1"/>
      <c r="TSZ27" s="3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X27" s="1"/>
      <c r="TUA27" s="3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Y27" s="1"/>
      <c r="TVB27" s="3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Z27" s="1"/>
      <c r="TWC27" s="3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XA27" s="1"/>
      <c r="TXD27" s="3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B27" s="1"/>
      <c r="TYE27" s="3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C27" s="1"/>
      <c r="TZF27" s="3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D27" s="1"/>
      <c r="UAG27" s="3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E27" s="1"/>
      <c r="UBH27" s="3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F27" s="1"/>
      <c r="UCI27" s="3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G27" s="1"/>
      <c r="UDJ27" s="3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H27" s="1"/>
      <c r="UEK27" s="3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I27" s="1"/>
      <c r="UFL27" s="3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J27" s="1"/>
      <c r="UGM27" s="3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K27" s="1"/>
      <c r="UHN27" s="3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L27" s="1"/>
      <c r="UIO27" s="3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M27" s="1"/>
      <c r="UJP27" s="3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N27" s="1"/>
      <c r="UKQ27" s="3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O27" s="1"/>
      <c r="ULR27" s="3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P27" s="1"/>
      <c r="UMS27" s="3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Q27" s="1"/>
      <c r="UNT27" s="3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R27" s="1"/>
      <c r="UOU27" s="3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S27" s="1"/>
      <c r="UPV27" s="3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T27" s="1"/>
      <c r="UQW27" s="3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U27" s="1"/>
      <c r="URX27" s="3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V27" s="1"/>
      <c r="USY27" s="3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W27" s="1"/>
      <c r="UTZ27" s="3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X27" s="1"/>
      <c r="UVA27" s="3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Y27" s="1"/>
      <c r="UWB27" s="3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Z27" s="1"/>
      <c r="UXC27" s="3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YA27" s="1"/>
      <c r="UYD27" s="3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B27" s="1"/>
      <c r="UZE27" s="3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C27" s="1"/>
      <c r="VAF27" s="3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D27" s="1"/>
      <c r="VBG27" s="3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E27" s="1"/>
      <c r="VCH27" s="3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F27" s="1"/>
      <c r="VDI27" s="3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G27" s="1"/>
      <c r="VEJ27" s="3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H27" s="1"/>
      <c r="VFK27" s="3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I27" s="1"/>
      <c r="VGL27" s="3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J27" s="1"/>
      <c r="VHM27" s="3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K27" s="1"/>
      <c r="VIN27" s="3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L27" s="1"/>
      <c r="VJO27" s="3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M27" s="1"/>
      <c r="VKP27" s="3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N27" s="1"/>
      <c r="VLQ27" s="3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O27" s="1"/>
      <c r="VMR27" s="3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P27" s="1"/>
      <c r="VNS27" s="3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Q27" s="1"/>
      <c r="VOT27" s="3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R27" s="1"/>
      <c r="VPU27" s="3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S27" s="1"/>
      <c r="VQV27" s="3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T27" s="1"/>
      <c r="VRW27" s="3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U27" s="1"/>
      <c r="VSX27" s="3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V27" s="1"/>
      <c r="VTY27" s="3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W27" s="1"/>
      <c r="VUZ27" s="3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X27" s="1"/>
      <c r="VWA27" s="3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Y27" s="1"/>
      <c r="VXB27" s="3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Z27" s="1"/>
      <c r="VYC27" s="3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ZA27" s="1"/>
      <c r="VZD27" s="3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B27" s="1"/>
      <c r="WAE27" s="3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C27" s="1"/>
      <c r="WBF27" s="3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D27" s="1"/>
      <c r="WCG27" s="3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E27" s="1"/>
      <c r="WDH27" s="3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F27" s="1"/>
      <c r="WEI27" s="3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G27" s="1"/>
      <c r="WFJ27" s="3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H27" s="1"/>
      <c r="WGK27" s="3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I27" s="1"/>
      <c r="WHL27" s="3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J27" s="1"/>
      <c r="WIM27" s="3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K27" s="1"/>
      <c r="WJN27" s="3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L27" s="1"/>
      <c r="WKO27" s="3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M27" s="1"/>
      <c r="WLP27" s="3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N27" s="1"/>
      <c r="WMQ27" s="3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O27" s="1"/>
      <c r="WNR27" s="3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P27" s="1"/>
      <c r="WOS27" s="3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Q27" s="1"/>
      <c r="WPT27" s="3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R27" s="1"/>
      <c r="WQU27" s="3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S27" s="1"/>
      <c r="WRV27" s="3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T27" s="1"/>
      <c r="WSW27" s="3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U27" s="1"/>
      <c r="WTX27" s="3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V27" s="1"/>
      <c r="WUY27" s="3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W27" s="1"/>
      <c r="WVZ27" s="3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X27" s="1"/>
      <c r="WXA27" s="3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Y27" s="1"/>
      <c r="WYB27" s="3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Z27" s="1"/>
      <c r="WZC27" s="3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XAA27" s="1"/>
      <c r="XAD27" s="3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B27" s="1"/>
      <c r="XBE27" s="3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C27" s="1"/>
      <c r="XCF27" s="3"/>
      <c r="XCH27" s="9"/>
      <c r="XCI27" s="9"/>
      <c r="XCJ27" s="9"/>
      <c r="XCK27" s="9"/>
      <c r="XCL27" s="9"/>
      <c r="XCM27" s="9"/>
      <c r="XCN27" s="9"/>
      <c r="XCO27" s="9"/>
      <c r="XCP27" s="9"/>
      <c r="XCQ27" s="9"/>
      <c r="XCR27" s="9"/>
      <c r="XCS27" s="9"/>
      <c r="XCT27" s="9"/>
      <c r="XCU27" s="9"/>
      <c r="XCV27" s="9"/>
      <c r="XCW27" s="9"/>
      <c r="XCX27" s="9"/>
      <c r="XCY27" s="9"/>
      <c r="XCZ27" s="9"/>
      <c r="XDA27" s="9"/>
      <c r="XDB27" s="9"/>
      <c r="XDD27" s="1"/>
      <c r="XDG27" s="3"/>
      <c r="XDI27" s="9"/>
      <c r="XDJ27" s="9"/>
      <c r="XDK27" s="9"/>
      <c r="XDL27" s="9"/>
      <c r="XDM27" s="9"/>
      <c r="XDN27" s="9"/>
      <c r="XDO27" s="9"/>
      <c r="XDP27" s="9"/>
      <c r="XDQ27" s="9"/>
      <c r="XDR27" s="9"/>
      <c r="XDS27" s="9"/>
      <c r="XDT27" s="9"/>
      <c r="XDU27" s="9"/>
      <c r="XDV27" s="9"/>
      <c r="XDW27" s="9"/>
      <c r="XDX27" s="9"/>
      <c r="XDY27" s="9"/>
      <c r="XDZ27" s="9"/>
      <c r="XEA27" s="9"/>
      <c r="XEB27" s="9"/>
      <c r="XEC27" s="9"/>
      <c r="XEE27" s="1"/>
      <c r="XEH27" s="3"/>
      <c r="XEJ27" s="9"/>
      <c r="XEK27" s="9"/>
      <c r="XEL27" s="9"/>
      <c r="XEM27" s="9"/>
      <c r="XEN27" s="9"/>
      <c r="XEO27" s="9"/>
      <c r="XEP27" s="9"/>
      <c r="XEQ27" s="9"/>
      <c r="XER27" s="9"/>
      <c r="XES27" s="9"/>
      <c r="XET27" s="9"/>
      <c r="XEU27" s="9"/>
      <c r="XEV27" s="9"/>
      <c r="XEW27" s="9"/>
      <c r="XEX27" s="9"/>
      <c r="XEY27" s="9"/>
      <c r="XEZ27" s="9"/>
      <c r="XFA27" s="9"/>
      <c r="XFB27" s="9"/>
      <c r="XFC27" s="9"/>
    </row>
    <row r="28" spans="1:1023 1026:2047 2049:13311 13313:14334 14337:15360 15363:16383" ht="21" x14ac:dyDescent="0.2">
      <c r="A28" s="3" t="s">
        <v>72</v>
      </c>
      <c r="C28" s="9">
        <v>2000000</v>
      </c>
      <c r="D28" s="9"/>
      <c r="E28" s="9">
        <v>51647884800</v>
      </c>
      <c r="F28" s="9"/>
      <c r="G28" s="9">
        <v>73917558000</v>
      </c>
      <c r="H28" s="9"/>
      <c r="I28" s="9">
        <f>VLOOKUP(A28,[1]سهام!$A:$K,9,0)</f>
        <v>1000000</v>
      </c>
      <c r="J28" s="9"/>
      <c r="K28" s="9">
        <f>VLOOKUP(A28,[1]سهام!$A:$K,11,0)</f>
        <v>40347407457</v>
      </c>
      <c r="L28" s="9"/>
      <c r="M28" s="9">
        <f>VLOOKUP(A28,[1]سهام!$A:$O,13,0)</f>
        <v>0</v>
      </c>
      <c r="N28" s="9"/>
      <c r="O28" s="9">
        <f>VLOOKUP(A28,[1]سهام!$A:$O,15,0)</f>
        <v>0</v>
      </c>
      <c r="P28" s="9"/>
      <c r="Q28" s="9">
        <f>VLOOKUP(A28,'[2]Page 1'!$A:$B,2,0)</f>
        <v>3000000</v>
      </c>
      <c r="R28" s="9"/>
      <c r="S28" s="9">
        <f>VLOOKUP(A28,'[2]Page 1'!$A:$Q,17,0)</f>
        <v>39870</v>
      </c>
      <c r="T28" s="9"/>
      <c r="U28" s="9">
        <f>VLOOKUP(A28,'[2]Page 1'!$A:$P,16,0)</f>
        <v>91995292257</v>
      </c>
      <c r="V28" s="9"/>
      <c r="W28" s="9">
        <f>VLOOKUP(A28,'[2]Page 1'!$A:$N,14,0)</f>
        <v>118898320500</v>
      </c>
      <c r="Y28" s="1">
        <v>8.6845407590486808E-3</v>
      </c>
      <c r="AA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Y28" s="1"/>
      <c r="BB28" s="3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Z28" s="1"/>
      <c r="CC28" s="3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DA28" s="1"/>
      <c r="DD28" s="3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B28" s="1"/>
      <c r="EE28" s="3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C28" s="1"/>
      <c r="FF28" s="3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D28" s="1"/>
      <c r="GG28" s="3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E28" s="1"/>
      <c r="HH28" s="3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F28" s="1"/>
      <c r="II28" s="3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G28" s="1"/>
      <c r="JJ28" s="3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H28" s="1"/>
      <c r="KK28" s="3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I28" s="1"/>
      <c r="LL28" s="3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J28" s="1"/>
      <c r="MM28" s="3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K28" s="1"/>
      <c r="NN28" s="3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L28" s="1"/>
      <c r="OO28" s="3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M28" s="1"/>
      <c r="PP28" s="3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N28" s="1"/>
      <c r="QQ28" s="3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O28" s="1"/>
      <c r="RR28" s="3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P28" s="1"/>
      <c r="SS28" s="3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Q28" s="1"/>
      <c r="TT28" s="3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R28" s="1"/>
      <c r="UU28" s="3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S28" s="1"/>
      <c r="VV28" s="3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T28" s="1"/>
      <c r="WW28" s="3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U28" s="1"/>
      <c r="XX28" s="3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V28" s="1"/>
      <c r="YY28" s="3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W28" s="1"/>
      <c r="ZZ28" s="3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X28" s="1"/>
      <c r="ABA28" s="3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Y28" s="1"/>
      <c r="ACB28" s="3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Z28" s="1"/>
      <c r="ADC28" s="3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EA28" s="1"/>
      <c r="AED28" s="3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B28" s="1"/>
      <c r="AFE28" s="3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C28" s="1"/>
      <c r="AGF28" s="3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D28" s="1"/>
      <c r="AHG28" s="3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E28" s="1"/>
      <c r="AIH28" s="3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F28" s="1"/>
      <c r="AJI28" s="3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G28" s="1"/>
      <c r="AKJ28" s="3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H28" s="1"/>
      <c r="ALK28" s="3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I28" s="1"/>
      <c r="AML28" s="3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J28" s="1"/>
      <c r="ANM28" s="3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K28" s="1"/>
      <c r="AON28" s="3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L28" s="1"/>
      <c r="APO28" s="3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M28" s="1"/>
      <c r="AQP28" s="3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N28" s="1"/>
      <c r="ARQ28" s="3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O28" s="1"/>
      <c r="ASR28" s="3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P28" s="1"/>
      <c r="ATS28" s="3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Q28" s="1"/>
      <c r="AUT28" s="3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R28" s="1"/>
      <c r="AVU28" s="3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S28" s="1"/>
      <c r="AWV28" s="3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T28" s="1"/>
      <c r="AXW28" s="3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U28" s="1"/>
      <c r="AYX28" s="3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V28" s="1"/>
      <c r="AZY28" s="3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W28" s="1"/>
      <c r="BAZ28" s="3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X28" s="1"/>
      <c r="BCA28" s="3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Y28" s="1"/>
      <c r="BDB28" s="3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Z28" s="1"/>
      <c r="BEC28" s="3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FA28" s="1"/>
      <c r="BFD28" s="3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B28" s="1"/>
      <c r="BGE28" s="3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C28" s="1"/>
      <c r="BHF28" s="3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D28" s="1"/>
      <c r="BIG28" s="3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E28" s="1"/>
      <c r="BJH28" s="3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F28" s="1"/>
      <c r="BKI28" s="3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G28" s="1"/>
      <c r="BLJ28" s="3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H28" s="1"/>
      <c r="BMK28" s="3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I28" s="1"/>
      <c r="BNL28" s="3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J28" s="1"/>
      <c r="BOM28" s="3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K28" s="1"/>
      <c r="BPN28" s="3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L28" s="1"/>
      <c r="BQO28" s="3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M28" s="1"/>
      <c r="BRP28" s="3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N28" s="1"/>
      <c r="BSQ28" s="3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O28" s="1"/>
      <c r="BTR28" s="3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P28" s="1"/>
      <c r="BUS28" s="3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Q28" s="1"/>
      <c r="BVT28" s="3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R28" s="1"/>
      <c r="BWU28" s="3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S28" s="1"/>
      <c r="BXV28" s="3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T28" s="1"/>
      <c r="BYW28" s="3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U28" s="1"/>
      <c r="BZX28" s="3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V28" s="1"/>
      <c r="CAY28" s="3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W28" s="1"/>
      <c r="CBZ28" s="3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X28" s="1"/>
      <c r="CDA28" s="3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Y28" s="1"/>
      <c r="CEB28" s="3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Z28" s="1"/>
      <c r="CFC28" s="3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GA28" s="1"/>
      <c r="CGD28" s="3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B28" s="1"/>
      <c r="CHE28" s="3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C28" s="1"/>
      <c r="CIF28" s="3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D28" s="1"/>
      <c r="CJG28" s="3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E28" s="1"/>
      <c r="CKH28" s="3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F28" s="1"/>
      <c r="CLI28" s="3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G28" s="1"/>
      <c r="CMJ28" s="3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H28" s="1"/>
      <c r="CNK28" s="3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I28" s="1"/>
      <c r="COL28" s="3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J28" s="1"/>
      <c r="CPM28" s="3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K28" s="1"/>
      <c r="CQN28" s="3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L28" s="1"/>
      <c r="CRO28" s="3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M28" s="1"/>
      <c r="CSP28" s="3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N28" s="1"/>
      <c r="CTQ28" s="3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O28" s="1"/>
      <c r="CUR28" s="3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P28" s="1"/>
      <c r="CVS28" s="3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Q28" s="1"/>
      <c r="CWT28" s="3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R28" s="1"/>
      <c r="CXU28" s="3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S28" s="1"/>
      <c r="CYV28" s="3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T28" s="1"/>
      <c r="CZW28" s="3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U28" s="1"/>
      <c r="DAX28" s="3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V28" s="1"/>
      <c r="DBY28" s="3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W28" s="1"/>
      <c r="DCZ28" s="3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X28" s="1"/>
      <c r="DEA28" s="3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Y28" s="1"/>
      <c r="DFB28" s="3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Z28" s="1"/>
      <c r="DGC28" s="3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HA28" s="1"/>
      <c r="DHD28" s="3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B28" s="1"/>
      <c r="DIE28" s="3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C28" s="1"/>
      <c r="DJF28" s="3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D28" s="1"/>
      <c r="DKG28" s="3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E28" s="1"/>
      <c r="DLH28" s="3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F28" s="1"/>
      <c r="DMI28" s="3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G28" s="1"/>
      <c r="DNJ28" s="3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H28" s="1"/>
      <c r="DOK28" s="3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I28" s="1"/>
      <c r="DPL28" s="3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J28" s="1"/>
      <c r="DQM28" s="3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K28" s="1"/>
      <c r="DRN28" s="3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L28" s="1"/>
      <c r="DSO28" s="3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M28" s="1"/>
      <c r="DTP28" s="3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N28" s="1"/>
      <c r="DUQ28" s="3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O28" s="1"/>
      <c r="DVR28" s="3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P28" s="1"/>
      <c r="DWS28" s="3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Q28" s="1"/>
      <c r="DXT28" s="3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R28" s="1"/>
      <c r="DYU28" s="3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S28" s="1"/>
      <c r="DZV28" s="3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T28" s="1"/>
      <c r="EAW28" s="3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U28" s="1"/>
      <c r="EBX28" s="3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V28" s="1"/>
      <c r="ECY28" s="3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W28" s="1"/>
      <c r="EDZ28" s="3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X28" s="1"/>
      <c r="EFA28" s="3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Y28" s="1"/>
      <c r="EGB28" s="3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Z28" s="1"/>
      <c r="EHC28" s="3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IA28" s="1"/>
      <c r="EID28" s="3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B28" s="1"/>
      <c r="EJE28" s="3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C28" s="1"/>
      <c r="EKF28" s="3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D28" s="1"/>
      <c r="ELG28" s="3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E28" s="1"/>
      <c r="EMH28" s="3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F28" s="1"/>
      <c r="ENI28" s="3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G28" s="1"/>
      <c r="EOJ28" s="3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H28" s="1"/>
      <c r="EPK28" s="3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I28" s="1"/>
      <c r="EQL28" s="3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J28" s="1"/>
      <c r="ERM28" s="3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K28" s="1"/>
      <c r="ESN28" s="3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L28" s="1"/>
      <c r="ETO28" s="3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M28" s="1"/>
      <c r="EUP28" s="3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N28" s="1"/>
      <c r="EVQ28" s="3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O28" s="1"/>
      <c r="EWR28" s="3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P28" s="1"/>
      <c r="EXS28" s="3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Q28" s="1"/>
      <c r="EYT28" s="3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R28" s="1"/>
      <c r="EZU28" s="3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S28" s="1"/>
      <c r="FAV28" s="3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T28" s="1"/>
      <c r="FBW28" s="3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U28" s="1"/>
      <c r="FCX28" s="3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V28" s="1"/>
      <c r="FDY28" s="3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W28" s="1"/>
      <c r="FEZ28" s="3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X28" s="1"/>
      <c r="FGA28" s="3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Y28" s="1"/>
      <c r="FHB28" s="3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Z28" s="1"/>
      <c r="FIC28" s="3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JA28" s="1"/>
      <c r="FJD28" s="3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B28" s="1"/>
      <c r="FKE28" s="3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C28" s="1"/>
      <c r="FLF28" s="3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D28" s="1"/>
      <c r="FMG28" s="3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E28" s="1"/>
      <c r="FNH28" s="3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F28" s="1"/>
      <c r="FOI28" s="3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G28" s="1"/>
      <c r="FPJ28" s="3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H28" s="1"/>
      <c r="FQK28" s="3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I28" s="1"/>
      <c r="FRL28" s="3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J28" s="1"/>
      <c r="FSM28" s="3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K28" s="1"/>
      <c r="FTN28" s="3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L28" s="1"/>
      <c r="FUO28" s="3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M28" s="1"/>
      <c r="FVP28" s="3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N28" s="1"/>
      <c r="FWQ28" s="3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O28" s="1"/>
      <c r="FXR28" s="3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P28" s="1"/>
      <c r="FYS28" s="3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Q28" s="1"/>
      <c r="FZT28" s="3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R28" s="1"/>
      <c r="GAU28" s="3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S28" s="1"/>
      <c r="GBV28" s="3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T28" s="1"/>
      <c r="GCW28" s="3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U28" s="1"/>
      <c r="GDX28" s="3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V28" s="1"/>
      <c r="GEY28" s="3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W28" s="1"/>
      <c r="GFZ28" s="3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X28" s="1"/>
      <c r="GHA28" s="3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Y28" s="1"/>
      <c r="GIB28" s="3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Z28" s="1"/>
      <c r="GJC28" s="3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KA28" s="1"/>
      <c r="GKD28" s="3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B28" s="1"/>
      <c r="GLE28" s="3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C28" s="1"/>
      <c r="GMF28" s="3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D28" s="1"/>
      <c r="GNG28" s="3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E28" s="1"/>
      <c r="GOH28" s="3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F28" s="1"/>
      <c r="GPI28" s="3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G28" s="1"/>
      <c r="GQJ28" s="3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H28" s="1"/>
      <c r="GRK28" s="3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I28" s="1"/>
      <c r="GSL28" s="3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J28" s="1"/>
      <c r="GTM28" s="3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K28" s="1"/>
      <c r="GUN28" s="3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L28" s="1"/>
      <c r="GVO28" s="3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M28" s="1"/>
      <c r="GWP28" s="3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N28" s="1"/>
      <c r="GXQ28" s="3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O28" s="1"/>
      <c r="GYR28" s="3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P28" s="1"/>
      <c r="GZS28" s="3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Q28" s="1"/>
      <c r="HAT28" s="3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R28" s="1"/>
      <c r="HBU28" s="3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S28" s="1"/>
      <c r="HCV28" s="3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T28" s="1"/>
      <c r="HDW28" s="3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U28" s="1"/>
      <c r="HEX28" s="3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V28" s="1"/>
      <c r="HFY28" s="3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W28" s="1"/>
      <c r="HGZ28" s="3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X28" s="1"/>
      <c r="HIA28" s="3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Y28" s="1"/>
      <c r="HJB28" s="3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Z28" s="1"/>
      <c r="HKC28" s="3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LA28" s="1"/>
      <c r="HLD28" s="3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B28" s="1"/>
      <c r="HME28" s="3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C28" s="1"/>
      <c r="HNF28" s="3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D28" s="1"/>
      <c r="HOG28" s="3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E28" s="1"/>
      <c r="HPH28" s="3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F28" s="1"/>
      <c r="HQI28" s="3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G28" s="1"/>
      <c r="HRJ28" s="3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H28" s="1"/>
      <c r="HSK28" s="3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I28" s="1"/>
      <c r="HTL28" s="3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J28" s="1"/>
      <c r="HUM28" s="3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K28" s="1"/>
      <c r="HVN28" s="3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L28" s="1"/>
      <c r="HWO28" s="3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M28" s="1"/>
      <c r="HXP28" s="3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N28" s="1"/>
      <c r="HYQ28" s="3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O28" s="1"/>
      <c r="HZR28" s="3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P28" s="1"/>
      <c r="IAS28" s="3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Q28" s="1"/>
      <c r="IBT28" s="3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R28" s="1"/>
      <c r="ICU28" s="3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S28" s="1"/>
      <c r="IDV28" s="3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T28" s="1"/>
      <c r="IEW28" s="3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U28" s="1"/>
      <c r="IFX28" s="3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V28" s="1"/>
      <c r="IGY28" s="3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W28" s="1"/>
      <c r="IHZ28" s="3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X28" s="1"/>
      <c r="IJA28" s="3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Y28" s="1"/>
      <c r="IKB28" s="3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Z28" s="1"/>
      <c r="ILC28" s="3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MA28" s="1"/>
      <c r="IMD28" s="3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B28" s="1"/>
      <c r="INE28" s="3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C28" s="1"/>
      <c r="IOF28" s="3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D28" s="1"/>
      <c r="IPG28" s="3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E28" s="1"/>
      <c r="IQH28" s="3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F28" s="1"/>
      <c r="IRI28" s="3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G28" s="1"/>
      <c r="ISJ28" s="3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H28" s="1"/>
      <c r="ITK28" s="3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I28" s="1"/>
      <c r="IUL28" s="3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J28" s="1"/>
      <c r="IVM28" s="3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K28" s="1"/>
      <c r="IWN28" s="3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L28" s="1"/>
      <c r="IXO28" s="3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M28" s="1"/>
      <c r="IYP28" s="3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N28" s="1"/>
      <c r="IZQ28" s="3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O28" s="1"/>
      <c r="JAR28" s="3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P28" s="1"/>
      <c r="JBS28" s="3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Q28" s="1"/>
      <c r="JCT28" s="3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R28" s="1"/>
      <c r="JDU28" s="3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S28" s="1"/>
      <c r="JEV28" s="3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T28" s="1"/>
      <c r="JFW28" s="3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U28" s="1"/>
      <c r="JGX28" s="3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V28" s="1"/>
      <c r="JHY28" s="3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W28" s="1"/>
      <c r="JIZ28" s="3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X28" s="1"/>
      <c r="JKA28" s="3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Y28" s="1"/>
      <c r="JLB28" s="3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Z28" s="1"/>
      <c r="JMC28" s="3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NA28" s="1"/>
      <c r="JND28" s="3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B28" s="1"/>
      <c r="JOE28" s="3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C28" s="1"/>
      <c r="JPF28" s="3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D28" s="1"/>
      <c r="JQG28" s="3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E28" s="1"/>
      <c r="JRH28" s="3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F28" s="1"/>
      <c r="JSI28" s="3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G28" s="1"/>
      <c r="JTJ28" s="3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H28" s="1"/>
      <c r="JUK28" s="3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I28" s="1"/>
      <c r="JVL28" s="3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J28" s="1"/>
      <c r="JWM28" s="3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K28" s="1"/>
      <c r="JXN28" s="3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L28" s="1"/>
      <c r="JYO28" s="3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M28" s="1"/>
      <c r="JZP28" s="3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N28" s="1"/>
      <c r="KAQ28" s="3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O28" s="1"/>
      <c r="KBR28" s="3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P28" s="1"/>
      <c r="KCS28" s="3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Q28" s="1"/>
      <c r="KDT28" s="3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R28" s="1"/>
      <c r="KEU28" s="3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S28" s="1"/>
      <c r="KFV28" s="3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T28" s="1"/>
      <c r="KGW28" s="3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U28" s="1"/>
      <c r="KHX28" s="3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V28" s="1"/>
      <c r="KIY28" s="3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W28" s="1"/>
      <c r="KJZ28" s="3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X28" s="1"/>
      <c r="KLA28" s="3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Y28" s="1"/>
      <c r="KMB28" s="3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Z28" s="1"/>
      <c r="KNC28" s="3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OA28" s="1"/>
      <c r="KOD28" s="3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B28" s="1"/>
      <c r="KPE28" s="3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C28" s="1"/>
      <c r="KQF28" s="3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D28" s="1"/>
      <c r="KRG28" s="3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E28" s="1"/>
      <c r="KSH28" s="3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F28" s="1"/>
      <c r="KTI28" s="3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G28" s="1"/>
      <c r="KUJ28" s="3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H28" s="1"/>
      <c r="KVK28" s="3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I28" s="1"/>
      <c r="KWL28" s="3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J28" s="1"/>
      <c r="KXM28" s="3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K28" s="1"/>
      <c r="KYN28" s="3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L28" s="1"/>
      <c r="KZO28" s="3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M28" s="1"/>
      <c r="LAP28" s="3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N28" s="1"/>
      <c r="LBQ28" s="3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O28" s="1"/>
      <c r="LCR28" s="3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P28" s="1"/>
      <c r="LDS28" s="3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Q28" s="1"/>
      <c r="LET28" s="3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R28" s="1"/>
      <c r="LFU28" s="3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S28" s="1"/>
      <c r="LGV28" s="3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T28" s="1"/>
      <c r="LHW28" s="3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U28" s="1"/>
      <c r="LIX28" s="3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V28" s="1"/>
      <c r="LJY28" s="3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W28" s="1"/>
      <c r="LKZ28" s="3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X28" s="1"/>
      <c r="LMA28" s="3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Y28" s="1"/>
      <c r="LNB28" s="3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Z28" s="1"/>
      <c r="LOC28" s="3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PA28" s="1"/>
      <c r="LPD28" s="3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B28" s="1"/>
      <c r="LQE28" s="3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C28" s="1"/>
      <c r="LRF28" s="3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D28" s="1"/>
      <c r="LSG28" s="3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E28" s="1"/>
      <c r="LTH28" s="3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F28" s="1"/>
      <c r="LUI28" s="3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G28" s="1"/>
      <c r="LVJ28" s="3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H28" s="1"/>
      <c r="LWK28" s="3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I28" s="1"/>
      <c r="LXL28" s="3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J28" s="1"/>
      <c r="LYM28" s="3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K28" s="1"/>
      <c r="LZN28" s="3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L28" s="1"/>
      <c r="MAO28" s="3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M28" s="1"/>
      <c r="MBP28" s="3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N28" s="1"/>
      <c r="MCQ28" s="3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O28" s="1"/>
      <c r="MDR28" s="3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P28" s="1"/>
      <c r="MES28" s="3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Q28" s="1"/>
      <c r="MFT28" s="3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R28" s="1"/>
      <c r="MGU28" s="3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S28" s="1"/>
      <c r="MHV28" s="3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T28" s="1"/>
      <c r="MIW28" s="3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U28" s="1"/>
      <c r="MJX28" s="3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V28" s="1"/>
      <c r="MKY28" s="3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W28" s="1"/>
      <c r="MLZ28" s="3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X28" s="1"/>
      <c r="MNA28" s="3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Y28" s="1"/>
      <c r="MOB28" s="3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Z28" s="1"/>
      <c r="MPC28" s="3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QA28" s="1"/>
      <c r="MQD28" s="3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B28" s="1"/>
      <c r="MRE28" s="3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C28" s="1"/>
      <c r="MSF28" s="3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D28" s="1"/>
      <c r="MTG28" s="3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E28" s="1"/>
      <c r="MUH28" s="3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F28" s="1"/>
      <c r="MVI28" s="3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G28" s="1"/>
      <c r="MWJ28" s="3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H28" s="1"/>
      <c r="MXK28" s="3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I28" s="1"/>
      <c r="MYL28" s="3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J28" s="1"/>
      <c r="MZM28" s="3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K28" s="1"/>
      <c r="NAN28" s="3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L28" s="1"/>
      <c r="NBO28" s="3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M28" s="1"/>
      <c r="NCP28" s="3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N28" s="1"/>
      <c r="NDQ28" s="3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O28" s="1"/>
      <c r="NER28" s="3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P28" s="1"/>
      <c r="NFS28" s="3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Q28" s="1"/>
      <c r="NGT28" s="3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R28" s="1"/>
      <c r="NHU28" s="3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S28" s="1"/>
      <c r="NIV28" s="3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T28" s="1"/>
      <c r="NJW28" s="3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U28" s="1"/>
      <c r="NKX28" s="3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V28" s="1"/>
      <c r="NLY28" s="3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W28" s="1"/>
      <c r="NMZ28" s="3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X28" s="1"/>
      <c r="NOA28" s="3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Y28" s="1"/>
      <c r="NPB28" s="3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Z28" s="1"/>
      <c r="NQC28" s="3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RA28" s="1"/>
      <c r="NRD28" s="3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B28" s="1"/>
      <c r="NSE28" s="3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C28" s="1"/>
      <c r="NTF28" s="3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D28" s="1"/>
      <c r="NUG28" s="3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E28" s="1"/>
      <c r="NVH28" s="3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F28" s="1"/>
      <c r="NWI28" s="3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G28" s="1"/>
      <c r="NXJ28" s="3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H28" s="1"/>
      <c r="NYK28" s="3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I28" s="1"/>
      <c r="NZL28" s="3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J28" s="1"/>
      <c r="OAM28" s="3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K28" s="1"/>
      <c r="OBN28" s="3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L28" s="1"/>
      <c r="OCO28" s="3"/>
      <c r="OCQ28" s="9"/>
      <c r="OCR28" s="9"/>
      <c r="OCS28" s="9"/>
      <c r="OCT28" s="9"/>
      <c r="OCU28" s="9"/>
      <c r="OCV28" s="9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9"/>
      <c r="ODH28" s="9"/>
      <c r="ODI28" s="9"/>
      <c r="ODJ28" s="9"/>
      <c r="ODK28" s="9"/>
      <c r="ODM28" s="1"/>
      <c r="ODP28" s="3"/>
      <c r="ODR28" s="9"/>
      <c r="ODS28" s="9"/>
      <c r="ODT28" s="9"/>
      <c r="ODU28" s="9"/>
      <c r="ODV28" s="9"/>
      <c r="ODW28" s="9"/>
      <c r="ODX28" s="9"/>
      <c r="ODY28" s="9"/>
      <c r="ODZ28" s="9"/>
      <c r="OEA28" s="9"/>
      <c r="OEB28" s="9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N28" s="1"/>
      <c r="OEQ28" s="3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9"/>
      <c r="OFD28" s="9"/>
      <c r="OFE28" s="9"/>
      <c r="OFF28" s="9"/>
      <c r="OFG28" s="9"/>
      <c r="OFH28" s="9"/>
      <c r="OFI28" s="9"/>
      <c r="OFJ28" s="9"/>
      <c r="OFK28" s="9"/>
      <c r="OFL28" s="9"/>
      <c r="OFM28" s="9"/>
      <c r="OFO28" s="1"/>
      <c r="OFR28" s="3"/>
      <c r="OFT28" s="9"/>
      <c r="OFU28" s="9"/>
      <c r="OFV28" s="9"/>
      <c r="OFW28" s="9"/>
      <c r="OFX28" s="9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9"/>
      <c r="OGJ28" s="9"/>
      <c r="OGK28" s="9"/>
      <c r="OGL28" s="9"/>
      <c r="OGM28" s="9"/>
      <c r="OGN28" s="9"/>
      <c r="OGP28" s="1"/>
      <c r="OGS28" s="3"/>
      <c r="OGU28" s="9"/>
      <c r="OGV28" s="9"/>
      <c r="OGW28" s="9"/>
      <c r="OGX28" s="9"/>
      <c r="OGY28" s="9"/>
      <c r="OGZ28" s="9"/>
      <c r="OHA28" s="9"/>
      <c r="OHB28" s="9"/>
      <c r="OHC28" s="9"/>
      <c r="OHD28" s="9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9"/>
      <c r="OHQ28" s="1"/>
      <c r="OHT28" s="3"/>
      <c r="OHV28" s="9"/>
      <c r="OHW28" s="9"/>
      <c r="OHX28" s="9"/>
      <c r="OHY28" s="9"/>
      <c r="OHZ28" s="9"/>
      <c r="OIA28" s="9"/>
      <c r="OIB28" s="9"/>
      <c r="OIC28" s="9"/>
      <c r="OID28" s="9"/>
      <c r="OIE28" s="9"/>
      <c r="OIF28" s="9"/>
      <c r="OIG28" s="9"/>
      <c r="OIH28" s="9"/>
      <c r="OII28" s="9"/>
      <c r="OIJ28" s="9"/>
      <c r="OIK28" s="9"/>
      <c r="OIL28" s="9"/>
      <c r="OIM28" s="9"/>
      <c r="OIN28" s="9"/>
      <c r="OIO28" s="9"/>
      <c r="OIP28" s="9"/>
      <c r="OIR28" s="1"/>
      <c r="OIU28" s="3"/>
      <c r="OIW28" s="9"/>
      <c r="OIX28" s="9"/>
      <c r="OIY28" s="9"/>
      <c r="OIZ28" s="9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9"/>
      <c r="OJL28" s="9"/>
      <c r="OJM28" s="9"/>
      <c r="OJN28" s="9"/>
      <c r="OJO28" s="9"/>
      <c r="OJP28" s="9"/>
      <c r="OJQ28" s="9"/>
      <c r="OJS28" s="1"/>
      <c r="OJV28" s="3"/>
      <c r="OJX28" s="9"/>
      <c r="OJY28" s="9"/>
      <c r="OJZ28" s="9"/>
      <c r="OKA28" s="9"/>
      <c r="OKB28" s="9"/>
      <c r="OKC28" s="9"/>
      <c r="OKD28" s="9"/>
      <c r="OKE28" s="9"/>
      <c r="OKF28" s="9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9"/>
      <c r="OKR28" s="9"/>
      <c r="OKT28" s="1"/>
      <c r="OKW28" s="3"/>
      <c r="OKY28" s="9"/>
      <c r="OKZ28" s="9"/>
      <c r="OLA28" s="9"/>
      <c r="OLB28" s="9"/>
      <c r="OLC28" s="9"/>
      <c r="OLD28" s="9"/>
      <c r="OLE28" s="9"/>
      <c r="OLF28" s="9"/>
      <c r="OLG28" s="9"/>
      <c r="OLH28" s="9"/>
      <c r="OLI28" s="9"/>
      <c r="OLJ28" s="9"/>
      <c r="OLK28" s="9"/>
      <c r="OLL28" s="9"/>
      <c r="OLM28" s="9"/>
      <c r="OLN28" s="9"/>
      <c r="OLO28" s="9"/>
      <c r="OLP28" s="9"/>
      <c r="OLQ28" s="9"/>
      <c r="OLR28" s="9"/>
      <c r="OLS28" s="9"/>
      <c r="OLU28" s="1"/>
      <c r="OLX28" s="3"/>
      <c r="OLZ28" s="9"/>
      <c r="OMA28" s="9"/>
      <c r="OMB28" s="9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9"/>
      <c r="OMN28" s="9"/>
      <c r="OMO28" s="9"/>
      <c r="OMP28" s="9"/>
      <c r="OMQ28" s="9"/>
      <c r="OMR28" s="9"/>
      <c r="OMS28" s="9"/>
      <c r="OMT28" s="9"/>
      <c r="OMV28" s="1"/>
      <c r="OMY28" s="3"/>
      <c r="ONA28" s="9"/>
      <c r="ONB28" s="9"/>
      <c r="ONC28" s="9"/>
      <c r="OND28" s="9"/>
      <c r="ONE28" s="9"/>
      <c r="ONF28" s="9"/>
      <c r="ONG28" s="9"/>
      <c r="ONH28" s="9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9"/>
      <c r="ONT28" s="9"/>
      <c r="ONU28" s="9"/>
      <c r="ONW28" s="1"/>
      <c r="ONZ28" s="3"/>
      <c r="OOB28" s="9"/>
      <c r="OOC28" s="9"/>
      <c r="OOD28" s="9"/>
      <c r="OOE28" s="9"/>
      <c r="OOF28" s="9"/>
      <c r="OOG28" s="9"/>
      <c r="OOH28" s="9"/>
      <c r="OOI28" s="9"/>
      <c r="OOJ28" s="9"/>
      <c r="OOK28" s="9"/>
      <c r="OOL28" s="9"/>
      <c r="OOM28" s="9"/>
      <c r="OON28" s="9"/>
      <c r="OOO28" s="9"/>
      <c r="OOP28" s="9"/>
      <c r="OOQ28" s="9"/>
      <c r="OOR28" s="9"/>
      <c r="OOS28" s="9"/>
      <c r="OOT28" s="9"/>
      <c r="OOU28" s="9"/>
      <c r="OOV28" s="9"/>
      <c r="OOX28" s="1"/>
      <c r="OPA28" s="3"/>
      <c r="OPC28" s="9"/>
      <c r="OPD28" s="9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9"/>
      <c r="OPP28" s="9"/>
      <c r="OPQ28" s="9"/>
      <c r="OPR28" s="9"/>
      <c r="OPS28" s="9"/>
      <c r="OPT28" s="9"/>
      <c r="OPU28" s="9"/>
      <c r="OPV28" s="9"/>
      <c r="OPW28" s="9"/>
      <c r="OPY28" s="1"/>
      <c r="OQB28" s="3"/>
      <c r="OQD28" s="9"/>
      <c r="OQE28" s="9"/>
      <c r="OQF28" s="9"/>
      <c r="OQG28" s="9"/>
      <c r="OQH28" s="9"/>
      <c r="OQI28" s="9"/>
      <c r="OQJ28" s="9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9"/>
      <c r="OQV28" s="9"/>
      <c r="OQW28" s="9"/>
      <c r="OQX28" s="9"/>
      <c r="OQZ28" s="1"/>
      <c r="ORC28" s="3"/>
      <c r="ORE28" s="9"/>
      <c r="ORF28" s="9"/>
      <c r="ORG28" s="9"/>
      <c r="ORH28" s="9"/>
      <c r="ORI28" s="9"/>
      <c r="ORJ28" s="9"/>
      <c r="ORK28" s="9"/>
      <c r="ORL28" s="9"/>
      <c r="ORM28" s="9"/>
      <c r="ORN28" s="9"/>
      <c r="ORO28" s="9"/>
      <c r="ORP28" s="9"/>
      <c r="ORQ28" s="9"/>
      <c r="ORR28" s="9"/>
      <c r="ORS28" s="9"/>
      <c r="ORT28" s="9"/>
      <c r="ORU28" s="9"/>
      <c r="ORV28" s="9"/>
      <c r="ORW28" s="9"/>
      <c r="ORX28" s="9"/>
      <c r="ORY28" s="9"/>
      <c r="OSA28" s="1"/>
      <c r="OSD28" s="3"/>
      <c r="OSF28" s="9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9"/>
      <c r="OSR28" s="9"/>
      <c r="OSS28" s="9"/>
      <c r="OST28" s="9"/>
      <c r="OSU28" s="9"/>
      <c r="OSV28" s="9"/>
      <c r="OSW28" s="9"/>
      <c r="OSX28" s="9"/>
      <c r="OSY28" s="9"/>
      <c r="OSZ28" s="9"/>
      <c r="OTB28" s="1"/>
      <c r="OTE28" s="3"/>
      <c r="OTG28" s="9"/>
      <c r="OTH28" s="9"/>
      <c r="OTI28" s="9"/>
      <c r="OTJ28" s="9"/>
      <c r="OTK28" s="9"/>
      <c r="OTL28" s="9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9"/>
      <c r="OTX28" s="9"/>
      <c r="OTY28" s="9"/>
      <c r="OTZ28" s="9"/>
      <c r="OUA28" s="9"/>
      <c r="OUC28" s="1"/>
      <c r="OUF28" s="3"/>
      <c r="OUH28" s="9"/>
      <c r="OUI28" s="9"/>
      <c r="OUJ28" s="9"/>
      <c r="OUK28" s="9"/>
      <c r="OUL28" s="9"/>
      <c r="OUM28" s="9"/>
      <c r="OUN28" s="9"/>
      <c r="OUO28" s="9"/>
      <c r="OUP28" s="9"/>
      <c r="OUQ28" s="9"/>
      <c r="OUR28" s="9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D28" s="1"/>
      <c r="OVG28" s="3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9"/>
      <c r="OVT28" s="9"/>
      <c r="OVU28" s="9"/>
      <c r="OVV28" s="9"/>
      <c r="OVW28" s="9"/>
      <c r="OVX28" s="9"/>
      <c r="OVY28" s="9"/>
      <c r="OVZ28" s="9"/>
      <c r="OWA28" s="9"/>
      <c r="OWB28" s="9"/>
      <c r="OWC28" s="9"/>
      <c r="OWE28" s="1"/>
      <c r="OWH28" s="3"/>
      <c r="OWJ28" s="9"/>
      <c r="OWK28" s="9"/>
      <c r="OWL28" s="9"/>
      <c r="OWM28" s="9"/>
      <c r="OWN28" s="9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9"/>
      <c r="OWZ28" s="9"/>
      <c r="OXA28" s="9"/>
      <c r="OXB28" s="9"/>
      <c r="OXC28" s="9"/>
      <c r="OXD28" s="9"/>
      <c r="OXF28" s="1"/>
      <c r="OXI28" s="3"/>
      <c r="OXK28" s="9"/>
      <c r="OXL28" s="9"/>
      <c r="OXM28" s="9"/>
      <c r="OXN28" s="9"/>
      <c r="OXO28" s="9"/>
      <c r="OXP28" s="9"/>
      <c r="OXQ28" s="9"/>
      <c r="OXR28" s="9"/>
      <c r="OXS28" s="9"/>
      <c r="OXT28" s="9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9"/>
      <c r="OYG28" s="1"/>
      <c r="OYJ28" s="3"/>
      <c r="OYL28" s="9"/>
      <c r="OYM28" s="9"/>
      <c r="OYN28" s="9"/>
      <c r="OYO28" s="9"/>
      <c r="OYP28" s="9"/>
      <c r="OYQ28" s="9"/>
      <c r="OYR28" s="9"/>
      <c r="OYS28" s="9"/>
      <c r="OYT28" s="9"/>
      <c r="OYU28" s="9"/>
      <c r="OYV28" s="9"/>
      <c r="OYW28" s="9"/>
      <c r="OYX28" s="9"/>
      <c r="OYY28" s="9"/>
      <c r="OYZ28" s="9"/>
      <c r="OZA28" s="9"/>
      <c r="OZB28" s="9"/>
      <c r="OZC28" s="9"/>
      <c r="OZD28" s="9"/>
      <c r="OZE28" s="9"/>
      <c r="OZF28" s="9"/>
      <c r="OZH28" s="1"/>
      <c r="OZK28" s="3"/>
      <c r="OZM28" s="9"/>
      <c r="OZN28" s="9"/>
      <c r="OZO28" s="9"/>
      <c r="OZP28" s="9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9"/>
      <c r="PAB28" s="9"/>
      <c r="PAC28" s="9"/>
      <c r="PAD28" s="9"/>
      <c r="PAE28" s="9"/>
      <c r="PAF28" s="9"/>
      <c r="PAG28" s="9"/>
      <c r="PAI28" s="1"/>
      <c r="PAL28" s="3"/>
      <c r="PAN28" s="9"/>
      <c r="PAO28" s="9"/>
      <c r="PAP28" s="9"/>
      <c r="PAQ28" s="9"/>
      <c r="PAR28" s="9"/>
      <c r="PAS28" s="9"/>
      <c r="PAT28" s="9"/>
      <c r="PAU28" s="9"/>
      <c r="PAV28" s="9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9"/>
      <c r="PBH28" s="9"/>
      <c r="PBJ28" s="1"/>
      <c r="PBM28" s="3"/>
      <c r="PBO28" s="9"/>
      <c r="PBP28" s="9"/>
      <c r="PBQ28" s="9"/>
      <c r="PBR28" s="9"/>
      <c r="PBS28" s="9"/>
      <c r="PBT28" s="9"/>
      <c r="PBU28" s="9"/>
      <c r="PBV28" s="9"/>
      <c r="PBW28" s="9"/>
      <c r="PBX28" s="9"/>
      <c r="PBY28" s="9"/>
      <c r="PBZ28" s="9"/>
      <c r="PCA28" s="9"/>
      <c r="PCB28" s="9"/>
      <c r="PCC28" s="9"/>
      <c r="PCD28" s="9"/>
      <c r="PCE28" s="9"/>
      <c r="PCF28" s="9"/>
      <c r="PCG28" s="9"/>
      <c r="PCH28" s="9"/>
      <c r="PCI28" s="9"/>
      <c r="PCK28" s="1"/>
      <c r="PCN28" s="3"/>
      <c r="PCP28" s="9"/>
      <c r="PCQ28" s="9"/>
      <c r="PCR28" s="9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9"/>
      <c r="PDD28" s="9"/>
      <c r="PDE28" s="9"/>
      <c r="PDF28" s="9"/>
      <c r="PDG28" s="9"/>
      <c r="PDH28" s="9"/>
      <c r="PDI28" s="9"/>
      <c r="PDJ28" s="9"/>
      <c r="PDL28" s="1"/>
      <c r="PDO28" s="3"/>
      <c r="PDQ28" s="9"/>
      <c r="PDR28" s="9"/>
      <c r="PDS28" s="9"/>
      <c r="PDT28" s="9"/>
      <c r="PDU28" s="9"/>
      <c r="PDV28" s="9"/>
      <c r="PDW28" s="9"/>
      <c r="PDX28" s="9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9"/>
      <c r="PEJ28" s="9"/>
      <c r="PEK28" s="9"/>
      <c r="PEM28" s="1"/>
      <c r="PEP28" s="3"/>
      <c r="PER28" s="9"/>
      <c r="PES28" s="9"/>
      <c r="PET28" s="9"/>
      <c r="PEU28" s="9"/>
      <c r="PEV28" s="9"/>
      <c r="PEW28" s="9"/>
      <c r="PEX28" s="9"/>
      <c r="PEY28" s="9"/>
      <c r="PEZ28" s="9"/>
      <c r="PFA28" s="9"/>
      <c r="PFB28" s="9"/>
      <c r="PFC28" s="9"/>
      <c r="PFD28" s="9"/>
      <c r="PFE28" s="9"/>
      <c r="PFF28" s="9"/>
      <c r="PFG28" s="9"/>
      <c r="PFH28" s="9"/>
      <c r="PFI28" s="9"/>
      <c r="PFJ28" s="9"/>
      <c r="PFK28" s="9"/>
      <c r="PFL28" s="9"/>
      <c r="PFN28" s="1"/>
      <c r="PFQ28" s="3"/>
      <c r="PFS28" s="9"/>
      <c r="PFT28" s="9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9"/>
      <c r="PGF28" s="9"/>
      <c r="PGG28" s="9"/>
      <c r="PGH28" s="9"/>
      <c r="PGI28" s="9"/>
      <c r="PGJ28" s="9"/>
      <c r="PGK28" s="9"/>
      <c r="PGL28" s="9"/>
      <c r="PGM28" s="9"/>
      <c r="PGO28" s="1"/>
      <c r="PGR28" s="3"/>
      <c r="PGT28" s="9"/>
      <c r="PGU28" s="9"/>
      <c r="PGV28" s="9"/>
      <c r="PGW28" s="9"/>
      <c r="PGX28" s="9"/>
      <c r="PGY28" s="9"/>
      <c r="PGZ28" s="9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9"/>
      <c r="PHL28" s="9"/>
      <c r="PHM28" s="9"/>
      <c r="PHN28" s="9"/>
      <c r="PHP28" s="1"/>
      <c r="PHS28" s="3"/>
      <c r="PHU28" s="9"/>
      <c r="PHV28" s="9"/>
      <c r="PHW28" s="9"/>
      <c r="PHX28" s="9"/>
      <c r="PHY28" s="9"/>
      <c r="PHZ28" s="9"/>
      <c r="PIA28" s="9"/>
      <c r="PIB28" s="9"/>
      <c r="PIC28" s="9"/>
      <c r="PID28" s="9"/>
      <c r="PIE28" s="9"/>
      <c r="PIF28" s="9"/>
      <c r="PIG28" s="9"/>
      <c r="PIH28" s="9"/>
      <c r="PII28" s="9"/>
      <c r="PIJ28" s="9"/>
      <c r="PIK28" s="9"/>
      <c r="PIL28" s="9"/>
      <c r="PIM28" s="9"/>
      <c r="PIN28" s="9"/>
      <c r="PIO28" s="9"/>
      <c r="PIQ28" s="1"/>
      <c r="PIT28" s="3"/>
      <c r="PIV28" s="9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9"/>
      <c r="PJH28" s="9"/>
      <c r="PJI28" s="9"/>
      <c r="PJJ28" s="9"/>
      <c r="PJK28" s="9"/>
      <c r="PJL28" s="9"/>
      <c r="PJM28" s="9"/>
      <c r="PJN28" s="9"/>
      <c r="PJO28" s="9"/>
      <c r="PJP28" s="9"/>
      <c r="PJR28" s="1"/>
      <c r="PJU28" s="3"/>
      <c r="PJW28" s="9"/>
      <c r="PJX28" s="9"/>
      <c r="PJY28" s="9"/>
      <c r="PJZ28" s="9"/>
      <c r="PKA28" s="9"/>
      <c r="PKB28" s="9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9"/>
      <c r="PKN28" s="9"/>
      <c r="PKO28" s="9"/>
      <c r="PKP28" s="9"/>
      <c r="PKQ28" s="9"/>
      <c r="PKS28" s="1"/>
      <c r="PKV28" s="3"/>
      <c r="PKX28" s="9"/>
      <c r="PKY28" s="9"/>
      <c r="PKZ28" s="9"/>
      <c r="PLA28" s="9"/>
      <c r="PLB28" s="9"/>
      <c r="PLC28" s="9"/>
      <c r="PLD28" s="9"/>
      <c r="PLE28" s="9"/>
      <c r="PLF28" s="9"/>
      <c r="PLG28" s="9"/>
      <c r="PLH28" s="9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T28" s="1"/>
      <c r="PLW28" s="3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9"/>
      <c r="PMJ28" s="9"/>
      <c r="PMK28" s="9"/>
      <c r="PML28" s="9"/>
      <c r="PMM28" s="9"/>
      <c r="PMN28" s="9"/>
      <c r="PMO28" s="9"/>
      <c r="PMP28" s="9"/>
      <c r="PMQ28" s="9"/>
      <c r="PMR28" s="9"/>
      <c r="PMS28" s="9"/>
      <c r="PMU28" s="1"/>
      <c r="PMX28" s="3"/>
      <c r="PMZ28" s="9"/>
      <c r="PNA28" s="9"/>
      <c r="PNB28" s="9"/>
      <c r="PNC28" s="9"/>
      <c r="PND28" s="9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9"/>
      <c r="PNP28" s="9"/>
      <c r="PNQ28" s="9"/>
      <c r="PNR28" s="9"/>
      <c r="PNS28" s="9"/>
      <c r="PNT28" s="9"/>
      <c r="PNV28" s="1"/>
      <c r="PNY28" s="3"/>
      <c r="POA28" s="9"/>
      <c r="POB28" s="9"/>
      <c r="POC28" s="9"/>
      <c r="POD28" s="9"/>
      <c r="POE28" s="9"/>
      <c r="POF28" s="9"/>
      <c r="POG28" s="9"/>
      <c r="POH28" s="9"/>
      <c r="POI28" s="9"/>
      <c r="POJ28" s="9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9"/>
      <c r="POW28" s="1"/>
      <c r="POZ28" s="3"/>
      <c r="PPB28" s="9"/>
      <c r="PPC28" s="9"/>
      <c r="PPD28" s="9"/>
      <c r="PPE28" s="9"/>
      <c r="PPF28" s="9"/>
      <c r="PPG28" s="9"/>
      <c r="PPH28" s="9"/>
      <c r="PPI28" s="9"/>
      <c r="PPJ28" s="9"/>
      <c r="PPK28" s="9"/>
      <c r="PPL28" s="9"/>
      <c r="PPM28" s="9"/>
      <c r="PPN28" s="9"/>
      <c r="PPO28" s="9"/>
      <c r="PPP28" s="9"/>
      <c r="PPQ28" s="9"/>
      <c r="PPR28" s="9"/>
      <c r="PPS28" s="9"/>
      <c r="PPT28" s="9"/>
      <c r="PPU28" s="9"/>
      <c r="PPV28" s="9"/>
      <c r="PPX28" s="1"/>
      <c r="PQA28" s="3"/>
      <c r="PQC28" s="9"/>
      <c r="PQD28" s="9"/>
      <c r="PQE28" s="9"/>
      <c r="PQF28" s="9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9"/>
      <c r="PQR28" s="9"/>
      <c r="PQS28" s="9"/>
      <c r="PQT28" s="9"/>
      <c r="PQU28" s="9"/>
      <c r="PQV28" s="9"/>
      <c r="PQW28" s="9"/>
      <c r="PQY28" s="1"/>
      <c r="PRB28" s="3"/>
      <c r="PRD28" s="9"/>
      <c r="PRE28" s="9"/>
      <c r="PRF28" s="9"/>
      <c r="PRG28" s="9"/>
      <c r="PRH28" s="9"/>
      <c r="PRI28" s="9"/>
      <c r="PRJ28" s="9"/>
      <c r="PRK28" s="9"/>
      <c r="PRL28" s="9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9"/>
      <c r="PRX28" s="9"/>
      <c r="PRZ28" s="1"/>
      <c r="PSC28" s="3"/>
      <c r="PSE28" s="9"/>
      <c r="PSF28" s="9"/>
      <c r="PSG28" s="9"/>
      <c r="PSH28" s="9"/>
      <c r="PSI28" s="9"/>
      <c r="PSJ28" s="9"/>
      <c r="PSK28" s="9"/>
      <c r="PSL28" s="9"/>
      <c r="PSM28" s="9"/>
      <c r="PSN28" s="9"/>
      <c r="PSO28" s="9"/>
      <c r="PSP28" s="9"/>
      <c r="PSQ28" s="9"/>
      <c r="PSR28" s="9"/>
      <c r="PSS28" s="9"/>
      <c r="PST28" s="9"/>
      <c r="PSU28" s="9"/>
      <c r="PSV28" s="9"/>
      <c r="PSW28" s="9"/>
      <c r="PSX28" s="9"/>
      <c r="PSY28" s="9"/>
      <c r="PTA28" s="1"/>
      <c r="PTD28" s="3"/>
      <c r="PTF28" s="9"/>
      <c r="PTG28" s="9"/>
      <c r="PTH28" s="9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9"/>
      <c r="PTT28" s="9"/>
      <c r="PTU28" s="9"/>
      <c r="PTV28" s="9"/>
      <c r="PTW28" s="9"/>
      <c r="PTX28" s="9"/>
      <c r="PTY28" s="9"/>
      <c r="PTZ28" s="9"/>
      <c r="PUB28" s="1"/>
      <c r="PUE28" s="3"/>
      <c r="PUG28" s="9"/>
      <c r="PUH28" s="9"/>
      <c r="PUI28" s="9"/>
      <c r="PUJ28" s="9"/>
      <c r="PUK28" s="9"/>
      <c r="PUL28" s="9"/>
      <c r="PUM28" s="9"/>
      <c r="PUN28" s="9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9"/>
      <c r="PUZ28" s="9"/>
      <c r="PVA28" s="9"/>
      <c r="PVC28" s="1"/>
      <c r="PVF28" s="3"/>
      <c r="PVH28" s="9"/>
      <c r="PVI28" s="9"/>
      <c r="PVJ28" s="9"/>
      <c r="PVK28" s="9"/>
      <c r="PVL28" s="9"/>
      <c r="PVM28" s="9"/>
      <c r="PVN28" s="9"/>
      <c r="PVO28" s="9"/>
      <c r="PVP28" s="9"/>
      <c r="PVQ28" s="9"/>
      <c r="PVR28" s="9"/>
      <c r="PVS28" s="9"/>
      <c r="PVT28" s="9"/>
      <c r="PVU28" s="9"/>
      <c r="PVV28" s="9"/>
      <c r="PVW28" s="9"/>
      <c r="PVX28" s="9"/>
      <c r="PVY28" s="9"/>
      <c r="PVZ28" s="9"/>
      <c r="PWA28" s="9"/>
      <c r="PWB28" s="9"/>
      <c r="PWD28" s="1"/>
      <c r="PWG28" s="3"/>
      <c r="PWI28" s="9"/>
      <c r="PWJ28" s="9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9"/>
      <c r="PWV28" s="9"/>
      <c r="PWW28" s="9"/>
      <c r="PWX28" s="9"/>
      <c r="PWY28" s="9"/>
      <c r="PWZ28" s="9"/>
      <c r="PXA28" s="9"/>
      <c r="PXB28" s="9"/>
      <c r="PXC28" s="9"/>
      <c r="PXE28" s="1"/>
      <c r="PXH28" s="3"/>
      <c r="PXJ28" s="9"/>
      <c r="PXK28" s="9"/>
      <c r="PXL28" s="9"/>
      <c r="PXM28" s="9"/>
      <c r="PXN28" s="9"/>
      <c r="PXO28" s="9"/>
      <c r="PXP28" s="9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9"/>
      <c r="PYB28" s="9"/>
      <c r="PYC28" s="9"/>
      <c r="PYD28" s="9"/>
      <c r="PYF28" s="1"/>
      <c r="PYI28" s="3"/>
      <c r="PYK28" s="9"/>
      <c r="PYL28" s="9"/>
      <c r="PYM28" s="9"/>
      <c r="PYN28" s="9"/>
      <c r="PYO28" s="9"/>
      <c r="PYP28" s="9"/>
      <c r="PYQ28" s="9"/>
      <c r="PYR28" s="9"/>
      <c r="PYS28" s="9"/>
      <c r="PYT28" s="9"/>
      <c r="PYU28" s="9"/>
      <c r="PYV28" s="9"/>
      <c r="PYW28" s="9"/>
      <c r="PYX28" s="9"/>
      <c r="PYY28" s="9"/>
      <c r="PYZ28" s="9"/>
      <c r="PZA28" s="9"/>
      <c r="PZB28" s="9"/>
      <c r="PZC28" s="9"/>
      <c r="PZD28" s="9"/>
      <c r="PZE28" s="9"/>
      <c r="PZG28" s="1"/>
      <c r="PZJ28" s="3"/>
      <c r="PZL28" s="9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9"/>
      <c r="PZX28" s="9"/>
      <c r="PZY28" s="9"/>
      <c r="PZZ28" s="9"/>
      <c r="QAA28" s="9"/>
      <c r="QAB28" s="9"/>
      <c r="QAC28" s="9"/>
      <c r="QAD28" s="9"/>
      <c r="QAE28" s="9"/>
      <c r="QAF28" s="9"/>
      <c r="QAH28" s="1"/>
      <c r="QAK28" s="3"/>
      <c r="QAM28" s="9"/>
      <c r="QAN28" s="9"/>
      <c r="QAO28" s="9"/>
      <c r="QAP28" s="9"/>
      <c r="QAQ28" s="9"/>
      <c r="QAR28" s="9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9"/>
      <c r="QBD28" s="9"/>
      <c r="QBE28" s="9"/>
      <c r="QBF28" s="9"/>
      <c r="QBG28" s="9"/>
      <c r="QBI28" s="1"/>
      <c r="QBL28" s="3"/>
      <c r="QBN28" s="9"/>
      <c r="QBO28" s="9"/>
      <c r="QBP28" s="9"/>
      <c r="QBQ28" s="9"/>
      <c r="QBR28" s="9"/>
      <c r="QBS28" s="9"/>
      <c r="QBT28" s="9"/>
      <c r="QBU28" s="9"/>
      <c r="QBV28" s="9"/>
      <c r="QBW28" s="9"/>
      <c r="QBX28" s="9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J28" s="1"/>
      <c r="QCM28" s="3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9"/>
      <c r="QCZ28" s="9"/>
      <c r="QDA28" s="9"/>
      <c r="QDB28" s="9"/>
      <c r="QDC28" s="9"/>
      <c r="QDD28" s="9"/>
      <c r="QDE28" s="9"/>
      <c r="QDF28" s="9"/>
      <c r="QDG28" s="9"/>
      <c r="QDH28" s="9"/>
      <c r="QDI28" s="9"/>
      <c r="QDK28" s="1"/>
      <c r="QDN28" s="3"/>
      <c r="QDP28" s="9"/>
      <c r="QDQ28" s="9"/>
      <c r="QDR28" s="9"/>
      <c r="QDS28" s="9"/>
      <c r="QDT28" s="9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9"/>
      <c r="QEF28" s="9"/>
      <c r="QEG28" s="9"/>
      <c r="QEH28" s="9"/>
      <c r="QEI28" s="9"/>
      <c r="QEJ28" s="9"/>
      <c r="QEL28" s="1"/>
      <c r="QEO28" s="3"/>
      <c r="QEQ28" s="9"/>
      <c r="QER28" s="9"/>
      <c r="QES28" s="9"/>
      <c r="QET28" s="9"/>
      <c r="QEU28" s="9"/>
      <c r="QEV28" s="9"/>
      <c r="QEW28" s="9"/>
      <c r="QEX28" s="9"/>
      <c r="QEY28" s="9"/>
      <c r="QEZ28" s="9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9"/>
      <c r="QFM28" s="1"/>
      <c r="QFP28" s="3"/>
      <c r="QFR28" s="9"/>
      <c r="QFS28" s="9"/>
      <c r="QFT28" s="9"/>
      <c r="QFU28" s="9"/>
      <c r="QFV28" s="9"/>
      <c r="QFW28" s="9"/>
      <c r="QFX28" s="9"/>
      <c r="QFY28" s="9"/>
      <c r="QFZ28" s="9"/>
      <c r="QGA28" s="9"/>
      <c r="QGB28" s="9"/>
      <c r="QGC28" s="9"/>
      <c r="QGD28" s="9"/>
      <c r="QGE28" s="9"/>
      <c r="QGF28" s="9"/>
      <c r="QGG28" s="9"/>
      <c r="QGH28" s="9"/>
      <c r="QGI28" s="9"/>
      <c r="QGJ28" s="9"/>
      <c r="QGK28" s="9"/>
      <c r="QGL28" s="9"/>
      <c r="QGN28" s="1"/>
      <c r="QGQ28" s="3"/>
      <c r="QGS28" s="9"/>
      <c r="QGT28" s="9"/>
      <c r="QGU28" s="9"/>
      <c r="QGV28" s="9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9"/>
      <c r="QHH28" s="9"/>
      <c r="QHI28" s="9"/>
      <c r="QHJ28" s="9"/>
      <c r="QHK28" s="9"/>
      <c r="QHL28" s="9"/>
      <c r="QHM28" s="9"/>
      <c r="QHO28" s="1"/>
      <c r="QHR28" s="3"/>
      <c r="QHT28" s="9"/>
      <c r="QHU28" s="9"/>
      <c r="QHV28" s="9"/>
      <c r="QHW28" s="9"/>
      <c r="QHX28" s="9"/>
      <c r="QHY28" s="9"/>
      <c r="QHZ28" s="9"/>
      <c r="QIA28" s="9"/>
      <c r="QIB28" s="9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9"/>
      <c r="QIN28" s="9"/>
      <c r="QIP28" s="1"/>
      <c r="QIS28" s="3"/>
      <c r="QIU28" s="9"/>
      <c r="QIV28" s="9"/>
      <c r="QIW28" s="9"/>
      <c r="QIX28" s="9"/>
      <c r="QIY28" s="9"/>
      <c r="QIZ28" s="9"/>
      <c r="QJA28" s="9"/>
      <c r="QJB28" s="9"/>
      <c r="QJC28" s="9"/>
      <c r="QJD28" s="9"/>
      <c r="QJE28" s="9"/>
      <c r="QJF28" s="9"/>
      <c r="QJG28" s="9"/>
      <c r="QJH28" s="9"/>
      <c r="QJI28" s="9"/>
      <c r="QJJ28" s="9"/>
      <c r="QJK28" s="9"/>
      <c r="QJL28" s="9"/>
      <c r="QJM28" s="9"/>
      <c r="QJN28" s="9"/>
      <c r="QJO28" s="9"/>
      <c r="QJQ28" s="1"/>
      <c r="QJT28" s="3"/>
      <c r="QJV28" s="9"/>
      <c r="QJW28" s="9"/>
      <c r="QJX28" s="9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9"/>
      <c r="QKJ28" s="9"/>
      <c r="QKK28" s="9"/>
      <c r="QKL28" s="9"/>
      <c r="QKM28" s="9"/>
      <c r="QKN28" s="9"/>
      <c r="QKO28" s="9"/>
      <c r="QKP28" s="9"/>
      <c r="QKR28" s="1"/>
      <c r="QKU28" s="3"/>
      <c r="QKW28" s="9"/>
      <c r="QKX28" s="9"/>
      <c r="QKY28" s="9"/>
      <c r="QKZ28" s="9"/>
      <c r="QLA28" s="9"/>
      <c r="QLB28" s="9"/>
      <c r="QLC28" s="9"/>
      <c r="QLD28" s="9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9"/>
      <c r="QLP28" s="9"/>
      <c r="QLQ28" s="9"/>
      <c r="QLS28" s="1"/>
      <c r="QLV28" s="3"/>
      <c r="QLX28" s="9"/>
      <c r="QLY28" s="9"/>
      <c r="QLZ28" s="9"/>
      <c r="QMA28" s="9"/>
      <c r="QMB28" s="9"/>
      <c r="QMC28" s="9"/>
      <c r="QMD28" s="9"/>
      <c r="QME28" s="9"/>
      <c r="QMF28" s="9"/>
      <c r="QMG28" s="9"/>
      <c r="QMH28" s="9"/>
      <c r="QMI28" s="9"/>
      <c r="QMJ28" s="9"/>
      <c r="QMK28" s="9"/>
      <c r="QML28" s="9"/>
      <c r="QMM28" s="9"/>
      <c r="QMN28" s="9"/>
      <c r="QMO28" s="9"/>
      <c r="QMP28" s="9"/>
      <c r="QMQ28" s="9"/>
      <c r="QMR28" s="9"/>
      <c r="QMT28" s="1"/>
      <c r="QMW28" s="3"/>
      <c r="QMY28" s="9"/>
      <c r="QMZ28" s="9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9"/>
      <c r="QNL28" s="9"/>
      <c r="QNM28" s="9"/>
      <c r="QNN28" s="9"/>
      <c r="QNO28" s="9"/>
      <c r="QNP28" s="9"/>
      <c r="QNQ28" s="9"/>
      <c r="QNR28" s="9"/>
      <c r="QNS28" s="9"/>
      <c r="QNU28" s="1"/>
      <c r="QNX28" s="3"/>
      <c r="QNZ28" s="9"/>
      <c r="QOA28" s="9"/>
      <c r="QOB28" s="9"/>
      <c r="QOC28" s="9"/>
      <c r="QOD28" s="9"/>
      <c r="QOE28" s="9"/>
      <c r="QOF28" s="9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9"/>
      <c r="QOR28" s="9"/>
      <c r="QOS28" s="9"/>
      <c r="QOT28" s="9"/>
      <c r="QOV28" s="1"/>
      <c r="QOY28" s="3"/>
      <c r="QPA28" s="9"/>
      <c r="QPB28" s="9"/>
      <c r="QPC28" s="9"/>
      <c r="QPD28" s="9"/>
      <c r="QPE28" s="9"/>
      <c r="QPF28" s="9"/>
      <c r="QPG28" s="9"/>
      <c r="QPH28" s="9"/>
      <c r="QPI28" s="9"/>
      <c r="QPJ28" s="9"/>
      <c r="QPK28" s="9"/>
      <c r="QPL28" s="9"/>
      <c r="QPM28" s="9"/>
      <c r="QPN28" s="9"/>
      <c r="QPO28" s="9"/>
      <c r="QPP28" s="9"/>
      <c r="QPQ28" s="9"/>
      <c r="QPR28" s="9"/>
      <c r="QPS28" s="9"/>
      <c r="QPT28" s="9"/>
      <c r="QPU28" s="9"/>
      <c r="QPW28" s="1"/>
      <c r="QPZ28" s="3"/>
      <c r="QQB28" s="9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9"/>
      <c r="QQN28" s="9"/>
      <c r="QQO28" s="9"/>
      <c r="QQP28" s="9"/>
      <c r="QQQ28" s="9"/>
      <c r="QQR28" s="9"/>
      <c r="QQS28" s="9"/>
      <c r="QQT28" s="9"/>
      <c r="QQU28" s="9"/>
      <c r="QQV28" s="9"/>
      <c r="QQX28" s="1"/>
      <c r="QRA28" s="3"/>
      <c r="QRC28" s="9"/>
      <c r="QRD28" s="9"/>
      <c r="QRE28" s="9"/>
      <c r="QRF28" s="9"/>
      <c r="QRG28" s="9"/>
      <c r="QRH28" s="9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9"/>
      <c r="QRT28" s="9"/>
      <c r="QRU28" s="9"/>
      <c r="QRV28" s="9"/>
      <c r="QRW28" s="9"/>
      <c r="QRY28" s="1"/>
      <c r="QSB28" s="3"/>
      <c r="QSD28" s="9"/>
      <c r="QSE28" s="9"/>
      <c r="QSF28" s="9"/>
      <c r="QSG28" s="9"/>
      <c r="QSH28" s="9"/>
      <c r="QSI28" s="9"/>
      <c r="QSJ28" s="9"/>
      <c r="QSK28" s="9"/>
      <c r="QSL28" s="9"/>
      <c r="QSM28" s="9"/>
      <c r="QSN28" s="9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Z28" s="1"/>
      <c r="QTC28" s="3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9"/>
      <c r="QTP28" s="9"/>
      <c r="QTQ28" s="9"/>
      <c r="QTR28" s="9"/>
      <c r="QTS28" s="9"/>
      <c r="QTT28" s="9"/>
      <c r="QTU28" s="9"/>
      <c r="QTV28" s="9"/>
      <c r="QTW28" s="9"/>
      <c r="QTX28" s="9"/>
      <c r="QTY28" s="9"/>
      <c r="QUA28" s="1"/>
      <c r="QUD28" s="3"/>
      <c r="QUF28" s="9"/>
      <c r="QUG28" s="9"/>
      <c r="QUH28" s="9"/>
      <c r="QUI28" s="9"/>
      <c r="QUJ28" s="9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9"/>
      <c r="QUV28" s="9"/>
      <c r="QUW28" s="9"/>
      <c r="QUX28" s="9"/>
      <c r="QUY28" s="9"/>
      <c r="QUZ28" s="9"/>
      <c r="QVB28" s="1"/>
      <c r="QVE28" s="3"/>
      <c r="QVG28" s="9"/>
      <c r="QVH28" s="9"/>
      <c r="QVI28" s="9"/>
      <c r="QVJ28" s="9"/>
      <c r="QVK28" s="9"/>
      <c r="QVL28" s="9"/>
      <c r="QVM28" s="9"/>
      <c r="QVN28" s="9"/>
      <c r="QVO28" s="9"/>
      <c r="QVP28" s="9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9"/>
      <c r="QWC28" s="1"/>
      <c r="QWF28" s="3"/>
      <c r="QWH28" s="9"/>
      <c r="QWI28" s="9"/>
      <c r="QWJ28" s="9"/>
      <c r="QWK28" s="9"/>
      <c r="QWL28" s="9"/>
      <c r="QWM28" s="9"/>
      <c r="QWN28" s="9"/>
      <c r="QWO28" s="9"/>
      <c r="QWP28" s="9"/>
      <c r="QWQ28" s="9"/>
      <c r="QWR28" s="9"/>
      <c r="QWS28" s="9"/>
      <c r="QWT28" s="9"/>
      <c r="QWU28" s="9"/>
      <c r="QWV28" s="9"/>
      <c r="QWW28" s="9"/>
      <c r="QWX28" s="9"/>
      <c r="QWY28" s="9"/>
      <c r="QWZ28" s="9"/>
      <c r="QXA28" s="9"/>
      <c r="QXB28" s="9"/>
      <c r="QXD28" s="1"/>
      <c r="QXG28" s="3"/>
      <c r="QXI28" s="9"/>
      <c r="QXJ28" s="9"/>
      <c r="QXK28" s="9"/>
      <c r="QXL28" s="9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9"/>
      <c r="QXX28" s="9"/>
      <c r="QXY28" s="9"/>
      <c r="QXZ28" s="9"/>
      <c r="QYA28" s="9"/>
      <c r="QYB28" s="9"/>
      <c r="QYC28" s="9"/>
      <c r="QYE28" s="1"/>
      <c r="QYH28" s="3"/>
      <c r="QYJ28" s="9"/>
      <c r="QYK28" s="9"/>
      <c r="QYL28" s="9"/>
      <c r="QYM28" s="9"/>
      <c r="QYN28" s="9"/>
      <c r="QYO28" s="9"/>
      <c r="QYP28" s="9"/>
      <c r="QYQ28" s="9"/>
      <c r="QYR28" s="9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9"/>
      <c r="QZD28" s="9"/>
      <c r="QZF28" s="1"/>
      <c r="QZI28" s="3"/>
      <c r="QZK28" s="9"/>
      <c r="QZL28" s="9"/>
      <c r="QZM28" s="9"/>
      <c r="QZN28" s="9"/>
      <c r="QZO28" s="9"/>
      <c r="QZP28" s="9"/>
      <c r="QZQ28" s="9"/>
      <c r="QZR28" s="9"/>
      <c r="QZS28" s="9"/>
      <c r="QZT28" s="9"/>
      <c r="QZU28" s="9"/>
      <c r="QZV28" s="9"/>
      <c r="QZW28" s="9"/>
      <c r="QZX28" s="9"/>
      <c r="QZY28" s="9"/>
      <c r="QZZ28" s="9"/>
      <c r="RAA28" s="9"/>
      <c r="RAB28" s="9"/>
      <c r="RAC28" s="9"/>
      <c r="RAD28" s="9"/>
      <c r="RAE28" s="9"/>
      <c r="RAG28" s="1"/>
      <c r="RAJ28" s="3"/>
      <c r="RAL28" s="9"/>
      <c r="RAM28" s="9"/>
      <c r="RAN28" s="9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9"/>
      <c r="RAZ28" s="9"/>
      <c r="RBA28" s="9"/>
      <c r="RBB28" s="9"/>
      <c r="RBC28" s="9"/>
      <c r="RBD28" s="9"/>
      <c r="RBE28" s="9"/>
      <c r="RBF28" s="9"/>
      <c r="RBH28" s="1"/>
      <c r="RBK28" s="3"/>
      <c r="RBM28" s="9"/>
      <c r="RBN28" s="9"/>
      <c r="RBO28" s="9"/>
      <c r="RBP28" s="9"/>
      <c r="RBQ28" s="9"/>
      <c r="RBR28" s="9"/>
      <c r="RBS28" s="9"/>
      <c r="RBT28" s="9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9"/>
      <c r="RCF28" s="9"/>
      <c r="RCG28" s="9"/>
      <c r="RCI28" s="1"/>
      <c r="RCL28" s="3"/>
      <c r="RCN28" s="9"/>
      <c r="RCO28" s="9"/>
      <c r="RCP28" s="9"/>
      <c r="RCQ28" s="9"/>
      <c r="RCR28" s="9"/>
      <c r="RCS28" s="9"/>
      <c r="RCT28" s="9"/>
      <c r="RCU28" s="9"/>
      <c r="RCV28" s="9"/>
      <c r="RCW28" s="9"/>
      <c r="RCX28" s="9"/>
      <c r="RCY28" s="9"/>
      <c r="RCZ28" s="9"/>
      <c r="RDA28" s="9"/>
      <c r="RDB28" s="9"/>
      <c r="RDC28" s="9"/>
      <c r="RDD28" s="9"/>
      <c r="RDE28" s="9"/>
      <c r="RDF28" s="9"/>
      <c r="RDG28" s="9"/>
      <c r="RDH28" s="9"/>
      <c r="RDJ28" s="1"/>
      <c r="RDM28" s="3"/>
      <c r="RDO28" s="9"/>
      <c r="RDP28" s="9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9"/>
      <c r="REB28" s="9"/>
      <c r="REC28" s="9"/>
      <c r="RED28" s="9"/>
      <c r="REE28" s="9"/>
      <c r="REF28" s="9"/>
      <c r="REG28" s="9"/>
      <c r="REH28" s="9"/>
      <c r="REI28" s="9"/>
      <c r="REK28" s="1"/>
      <c r="REN28" s="3"/>
      <c r="REP28" s="9"/>
      <c r="REQ28" s="9"/>
      <c r="RER28" s="9"/>
      <c r="RES28" s="9"/>
      <c r="RET28" s="9"/>
      <c r="REU28" s="9"/>
      <c r="REV28" s="9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9"/>
      <c r="RFH28" s="9"/>
      <c r="RFI28" s="9"/>
      <c r="RFJ28" s="9"/>
      <c r="RFL28" s="1"/>
      <c r="RFO28" s="3"/>
      <c r="RFQ28" s="9"/>
      <c r="RFR28" s="9"/>
      <c r="RFS28" s="9"/>
      <c r="RFT28" s="9"/>
      <c r="RFU28" s="9"/>
      <c r="RFV28" s="9"/>
      <c r="RFW28" s="9"/>
      <c r="RFX28" s="9"/>
      <c r="RFY28" s="9"/>
      <c r="RFZ28" s="9"/>
      <c r="RGA28" s="9"/>
      <c r="RGB28" s="9"/>
      <c r="RGC28" s="9"/>
      <c r="RGD28" s="9"/>
      <c r="RGE28" s="9"/>
      <c r="RGF28" s="9"/>
      <c r="RGG28" s="9"/>
      <c r="RGH28" s="9"/>
      <c r="RGI28" s="9"/>
      <c r="RGJ28" s="9"/>
      <c r="RGK28" s="9"/>
      <c r="RGM28" s="1"/>
      <c r="RGP28" s="3"/>
      <c r="RGR28" s="9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9"/>
      <c r="RHD28" s="9"/>
      <c r="RHE28" s="9"/>
      <c r="RHF28" s="9"/>
      <c r="RHG28" s="9"/>
      <c r="RHH28" s="9"/>
      <c r="RHI28" s="9"/>
      <c r="RHJ28" s="9"/>
      <c r="RHK28" s="9"/>
      <c r="RHL28" s="9"/>
      <c r="RHN28" s="1"/>
      <c r="RHQ28" s="3"/>
      <c r="RHS28" s="9"/>
      <c r="RHT28" s="9"/>
      <c r="RHU28" s="9"/>
      <c r="RHV28" s="9"/>
      <c r="RHW28" s="9"/>
      <c r="RHX28" s="9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9"/>
      <c r="RIJ28" s="9"/>
      <c r="RIK28" s="9"/>
      <c r="RIL28" s="9"/>
      <c r="RIM28" s="9"/>
      <c r="RIO28" s="1"/>
      <c r="RIR28" s="3"/>
      <c r="RIT28" s="9"/>
      <c r="RIU28" s="9"/>
      <c r="RIV28" s="9"/>
      <c r="RIW28" s="9"/>
      <c r="RIX28" s="9"/>
      <c r="RIY28" s="9"/>
      <c r="RIZ28" s="9"/>
      <c r="RJA28" s="9"/>
      <c r="RJB28" s="9"/>
      <c r="RJC28" s="9"/>
      <c r="RJD28" s="9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P28" s="1"/>
      <c r="RJS28" s="3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9"/>
      <c r="RKF28" s="9"/>
      <c r="RKG28" s="9"/>
      <c r="RKH28" s="9"/>
      <c r="RKI28" s="9"/>
      <c r="RKJ28" s="9"/>
      <c r="RKK28" s="9"/>
      <c r="RKL28" s="9"/>
      <c r="RKM28" s="9"/>
      <c r="RKN28" s="9"/>
      <c r="RKO28" s="9"/>
      <c r="RKQ28" s="1"/>
      <c r="RKT28" s="3"/>
      <c r="RKV28" s="9"/>
      <c r="RKW28" s="9"/>
      <c r="RKX28" s="9"/>
      <c r="RKY28" s="9"/>
      <c r="RKZ28" s="9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9"/>
      <c r="RLL28" s="9"/>
      <c r="RLM28" s="9"/>
      <c r="RLN28" s="9"/>
      <c r="RLO28" s="9"/>
      <c r="RLP28" s="9"/>
      <c r="RLR28" s="1"/>
      <c r="RLU28" s="3"/>
      <c r="RLW28" s="9"/>
      <c r="RLX28" s="9"/>
      <c r="RLY28" s="9"/>
      <c r="RLZ28" s="9"/>
      <c r="RMA28" s="9"/>
      <c r="RMB28" s="9"/>
      <c r="RMC28" s="9"/>
      <c r="RMD28" s="9"/>
      <c r="RME28" s="9"/>
      <c r="RMF28" s="9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9"/>
      <c r="RMS28" s="1"/>
      <c r="RMV28" s="3"/>
      <c r="RMX28" s="9"/>
      <c r="RMY28" s="9"/>
      <c r="RMZ28" s="9"/>
      <c r="RNA28" s="9"/>
      <c r="RNB28" s="9"/>
      <c r="RNC28" s="9"/>
      <c r="RND28" s="9"/>
      <c r="RNE28" s="9"/>
      <c r="RNF28" s="9"/>
      <c r="RNG28" s="9"/>
      <c r="RNH28" s="9"/>
      <c r="RNI28" s="9"/>
      <c r="RNJ28" s="9"/>
      <c r="RNK28" s="9"/>
      <c r="RNL28" s="9"/>
      <c r="RNM28" s="9"/>
      <c r="RNN28" s="9"/>
      <c r="RNO28" s="9"/>
      <c r="RNP28" s="9"/>
      <c r="RNQ28" s="9"/>
      <c r="RNR28" s="9"/>
      <c r="RNT28" s="1"/>
      <c r="RNW28" s="3"/>
      <c r="RNY28" s="9"/>
      <c r="RNZ28" s="9"/>
      <c r="ROA28" s="9"/>
      <c r="ROB28" s="9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9"/>
      <c r="RON28" s="9"/>
      <c r="ROO28" s="9"/>
      <c r="ROP28" s="9"/>
      <c r="ROQ28" s="9"/>
      <c r="ROR28" s="9"/>
      <c r="ROS28" s="9"/>
      <c r="ROU28" s="1"/>
      <c r="ROX28" s="3"/>
      <c r="ROZ28" s="9"/>
      <c r="RPA28" s="9"/>
      <c r="RPB28" s="9"/>
      <c r="RPC28" s="9"/>
      <c r="RPD28" s="9"/>
      <c r="RPE28" s="9"/>
      <c r="RPF28" s="9"/>
      <c r="RPG28" s="9"/>
      <c r="RPH28" s="9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9"/>
      <c r="RPT28" s="9"/>
      <c r="RPV28" s="1"/>
      <c r="RPY28" s="3"/>
      <c r="RQA28" s="9"/>
      <c r="RQB28" s="9"/>
      <c r="RQC28" s="9"/>
      <c r="RQD28" s="9"/>
      <c r="RQE28" s="9"/>
      <c r="RQF28" s="9"/>
      <c r="RQG28" s="9"/>
      <c r="RQH28" s="9"/>
      <c r="RQI28" s="9"/>
      <c r="RQJ28" s="9"/>
      <c r="RQK28" s="9"/>
      <c r="RQL28" s="9"/>
      <c r="RQM28" s="9"/>
      <c r="RQN28" s="9"/>
      <c r="RQO28" s="9"/>
      <c r="RQP28" s="9"/>
      <c r="RQQ28" s="9"/>
      <c r="RQR28" s="9"/>
      <c r="RQS28" s="9"/>
      <c r="RQT28" s="9"/>
      <c r="RQU28" s="9"/>
      <c r="RQW28" s="1"/>
      <c r="RQZ28" s="3"/>
      <c r="RRB28" s="9"/>
      <c r="RRC28" s="9"/>
      <c r="RRD28" s="9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9"/>
      <c r="RRP28" s="9"/>
      <c r="RRQ28" s="9"/>
      <c r="RRR28" s="9"/>
      <c r="RRS28" s="9"/>
      <c r="RRT28" s="9"/>
      <c r="RRU28" s="9"/>
      <c r="RRV28" s="9"/>
      <c r="RRX28" s="1"/>
      <c r="RSA28" s="3"/>
      <c r="RSC28" s="9"/>
      <c r="RSD28" s="9"/>
      <c r="RSE28" s="9"/>
      <c r="RSF28" s="9"/>
      <c r="RSG28" s="9"/>
      <c r="RSH28" s="9"/>
      <c r="RSI28" s="9"/>
      <c r="RSJ28" s="9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9"/>
      <c r="RSV28" s="9"/>
      <c r="RSW28" s="9"/>
      <c r="RSY28" s="1"/>
      <c r="RTB28" s="3"/>
      <c r="RTD28" s="9"/>
      <c r="RTE28" s="9"/>
      <c r="RTF28" s="9"/>
      <c r="RTG28" s="9"/>
      <c r="RTH28" s="9"/>
      <c r="RTI28" s="9"/>
      <c r="RTJ28" s="9"/>
      <c r="RTK28" s="9"/>
      <c r="RTL28" s="9"/>
      <c r="RTM28" s="9"/>
      <c r="RTN28" s="9"/>
      <c r="RTO28" s="9"/>
      <c r="RTP28" s="9"/>
      <c r="RTQ28" s="9"/>
      <c r="RTR28" s="9"/>
      <c r="RTS28" s="9"/>
      <c r="RTT28" s="9"/>
      <c r="RTU28" s="9"/>
      <c r="RTV28" s="9"/>
      <c r="RTW28" s="9"/>
      <c r="RTX28" s="9"/>
      <c r="RTZ28" s="1"/>
      <c r="RUC28" s="3"/>
      <c r="RUE28" s="9"/>
      <c r="RUF28" s="9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9"/>
      <c r="RUR28" s="9"/>
      <c r="RUS28" s="9"/>
      <c r="RUT28" s="9"/>
      <c r="RUU28" s="9"/>
      <c r="RUV28" s="9"/>
      <c r="RUW28" s="9"/>
      <c r="RUX28" s="9"/>
      <c r="RUY28" s="9"/>
      <c r="RVA28" s="1"/>
      <c r="RVD28" s="3"/>
      <c r="RVF28" s="9"/>
      <c r="RVG28" s="9"/>
      <c r="RVH28" s="9"/>
      <c r="RVI28" s="9"/>
      <c r="RVJ28" s="9"/>
      <c r="RVK28" s="9"/>
      <c r="RVL28" s="9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9"/>
      <c r="RVX28" s="9"/>
      <c r="RVY28" s="9"/>
      <c r="RVZ28" s="9"/>
      <c r="RWB28" s="1"/>
      <c r="RWE28" s="3"/>
      <c r="RWG28" s="9"/>
      <c r="RWH28" s="9"/>
      <c r="RWI28" s="9"/>
      <c r="RWJ28" s="9"/>
      <c r="RWK28" s="9"/>
      <c r="RWL28" s="9"/>
      <c r="RWM28" s="9"/>
      <c r="RWN28" s="9"/>
      <c r="RWO28" s="9"/>
      <c r="RWP28" s="9"/>
      <c r="RWQ28" s="9"/>
      <c r="RWR28" s="9"/>
      <c r="RWS28" s="9"/>
      <c r="RWT28" s="9"/>
      <c r="RWU28" s="9"/>
      <c r="RWV28" s="9"/>
      <c r="RWW28" s="9"/>
      <c r="RWX28" s="9"/>
      <c r="RWY28" s="9"/>
      <c r="RWZ28" s="9"/>
      <c r="RXA28" s="9"/>
      <c r="RXC28" s="1"/>
      <c r="RXF28" s="3"/>
      <c r="RXH28" s="9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9"/>
      <c r="RXT28" s="9"/>
      <c r="RXU28" s="9"/>
      <c r="RXV28" s="9"/>
      <c r="RXW28" s="9"/>
      <c r="RXX28" s="9"/>
      <c r="RXY28" s="9"/>
      <c r="RXZ28" s="9"/>
      <c r="RYA28" s="9"/>
      <c r="RYB28" s="9"/>
      <c r="RYD28" s="1"/>
      <c r="RYG28" s="3"/>
      <c r="RYI28" s="9"/>
      <c r="RYJ28" s="9"/>
      <c r="RYK28" s="9"/>
      <c r="RYL28" s="9"/>
      <c r="RYM28" s="9"/>
      <c r="RYN28" s="9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9"/>
      <c r="RYZ28" s="9"/>
      <c r="RZA28" s="9"/>
      <c r="RZB28" s="9"/>
      <c r="RZC28" s="9"/>
      <c r="RZE28" s="1"/>
      <c r="RZH28" s="3"/>
      <c r="RZJ28" s="9"/>
      <c r="RZK28" s="9"/>
      <c r="RZL28" s="9"/>
      <c r="RZM28" s="9"/>
      <c r="RZN28" s="9"/>
      <c r="RZO28" s="9"/>
      <c r="RZP28" s="9"/>
      <c r="RZQ28" s="9"/>
      <c r="RZR28" s="9"/>
      <c r="RZS28" s="9"/>
      <c r="RZT28" s="9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F28" s="1"/>
      <c r="SAI28" s="3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9"/>
      <c r="SAV28" s="9"/>
      <c r="SAW28" s="9"/>
      <c r="SAX28" s="9"/>
      <c r="SAY28" s="9"/>
      <c r="SAZ28" s="9"/>
      <c r="SBA28" s="9"/>
      <c r="SBB28" s="9"/>
      <c r="SBC28" s="9"/>
      <c r="SBD28" s="9"/>
      <c r="SBE28" s="9"/>
      <c r="SBG28" s="1"/>
      <c r="SBJ28" s="3"/>
      <c r="SBL28" s="9"/>
      <c r="SBM28" s="9"/>
      <c r="SBN28" s="9"/>
      <c r="SBO28" s="9"/>
      <c r="SBP28" s="9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9"/>
      <c r="SCB28" s="9"/>
      <c r="SCC28" s="9"/>
      <c r="SCD28" s="9"/>
      <c r="SCE28" s="9"/>
      <c r="SCF28" s="9"/>
      <c r="SCH28" s="1"/>
      <c r="SCK28" s="3"/>
      <c r="SCM28" s="9"/>
      <c r="SCN28" s="9"/>
      <c r="SCO28" s="9"/>
      <c r="SCP28" s="9"/>
      <c r="SCQ28" s="9"/>
      <c r="SCR28" s="9"/>
      <c r="SCS28" s="9"/>
      <c r="SCT28" s="9"/>
      <c r="SCU28" s="9"/>
      <c r="SCV28" s="9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9"/>
      <c r="SDI28" s="1"/>
      <c r="SDL28" s="3"/>
      <c r="SDN28" s="9"/>
      <c r="SDO28" s="9"/>
      <c r="SDP28" s="9"/>
      <c r="SDQ28" s="9"/>
      <c r="SDR28" s="9"/>
      <c r="SDS28" s="9"/>
      <c r="SDT28" s="9"/>
      <c r="SDU28" s="9"/>
      <c r="SDV28" s="9"/>
      <c r="SDW28" s="9"/>
      <c r="SDX28" s="9"/>
      <c r="SDY28" s="9"/>
      <c r="SDZ28" s="9"/>
      <c r="SEA28" s="9"/>
      <c r="SEB28" s="9"/>
      <c r="SEC28" s="9"/>
      <c r="SED28" s="9"/>
      <c r="SEE28" s="9"/>
      <c r="SEF28" s="9"/>
      <c r="SEG28" s="9"/>
      <c r="SEH28" s="9"/>
      <c r="SEJ28" s="1"/>
      <c r="SEM28" s="3"/>
      <c r="SEO28" s="9"/>
      <c r="SEP28" s="9"/>
      <c r="SEQ28" s="9"/>
      <c r="SER28" s="9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9"/>
      <c r="SFD28" s="9"/>
      <c r="SFE28" s="9"/>
      <c r="SFF28" s="9"/>
      <c r="SFG28" s="9"/>
      <c r="SFH28" s="9"/>
      <c r="SFI28" s="9"/>
      <c r="SFK28" s="1"/>
      <c r="SFN28" s="3"/>
      <c r="SFP28" s="9"/>
      <c r="SFQ28" s="9"/>
      <c r="SFR28" s="9"/>
      <c r="SFS28" s="9"/>
      <c r="SFT28" s="9"/>
      <c r="SFU28" s="9"/>
      <c r="SFV28" s="9"/>
      <c r="SFW28" s="9"/>
      <c r="SFX28" s="9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9"/>
      <c r="SGJ28" s="9"/>
      <c r="SGL28" s="1"/>
      <c r="SGO28" s="3"/>
      <c r="SGQ28" s="9"/>
      <c r="SGR28" s="9"/>
      <c r="SGS28" s="9"/>
      <c r="SGT28" s="9"/>
      <c r="SGU28" s="9"/>
      <c r="SGV28" s="9"/>
      <c r="SGW28" s="9"/>
      <c r="SGX28" s="9"/>
      <c r="SGY28" s="9"/>
      <c r="SGZ28" s="9"/>
      <c r="SHA28" s="9"/>
      <c r="SHB28" s="9"/>
      <c r="SHC28" s="9"/>
      <c r="SHD28" s="9"/>
      <c r="SHE28" s="9"/>
      <c r="SHF28" s="9"/>
      <c r="SHG28" s="9"/>
      <c r="SHH28" s="9"/>
      <c r="SHI28" s="9"/>
      <c r="SHJ28" s="9"/>
      <c r="SHK28" s="9"/>
      <c r="SHM28" s="1"/>
      <c r="SHP28" s="3"/>
      <c r="SHR28" s="9"/>
      <c r="SHS28" s="9"/>
      <c r="SHT28" s="9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9"/>
      <c r="SIF28" s="9"/>
      <c r="SIG28" s="9"/>
      <c r="SIH28" s="9"/>
      <c r="SII28" s="9"/>
      <c r="SIJ28" s="9"/>
      <c r="SIK28" s="9"/>
      <c r="SIL28" s="9"/>
      <c r="SIN28" s="1"/>
      <c r="SIQ28" s="3"/>
      <c r="SIS28" s="9"/>
      <c r="SIT28" s="9"/>
      <c r="SIU28" s="9"/>
      <c r="SIV28" s="9"/>
      <c r="SIW28" s="9"/>
      <c r="SIX28" s="9"/>
      <c r="SIY28" s="9"/>
      <c r="SIZ28" s="9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9"/>
      <c r="SJL28" s="9"/>
      <c r="SJM28" s="9"/>
      <c r="SJO28" s="1"/>
      <c r="SJR28" s="3"/>
      <c r="SJT28" s="9"/>
      <c r="SJU28" s="9"/>
      <c r="SJV28" s="9"/>
      <c r="SJW28" s="9"/>
      <c r="SJX28" s="9"/>
      <c r="SJY28" s="9"/>
      <c r="SJZ28" s="9"/>
      <c r="SKA28" s="9"/>
      <c r="SKB28" s="9"/>
      <c r="SKC28" s="9"/>
      <c r="SKD28" s="9"/>
      <c r="SKE28" s="9"/>
      <c r="SKF28" s="9"/>
      <c r="SKG28" s="9"/>
      <c r="SKH28" s="9"/>
      <c r="SKI28" s="9"/>
      <c r="SKJ28" s="9"/>
      <c r="SKK28" s="9"/>
      <c r="SKL28" s="9"/>
      <c r="SKM28" s="9"/>
      <c r="SKN28" s="9"/>
      <c r="SKP28" s="1"/>
      <c r="SKS28" s="3"/>
      <c r="SKU28" s="9"/>
      <c r="SKV28" s="9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9"/>
      <c r="SLH28" s="9"/>
      <c r="SLI28" s="9"/>
      <c r="SLJ28" s="9"/>
      <c r="SLK28" s="9"/>
      <c r="SLL28" s="9"/>
      <c r="SLM28" s="9"/>
      <c r="SLN28" s="9"/>
      <c r="SLO28" s="9"/>
      <c r="SLQ28" s="1"/>
      <c r="SLT28" s="3"/>
      <c r="SLV28" s="9"/>
      <c r="SLW28" s="9"/>
      <c r="SLX28" s="9"/>
      <c r="SLY28" s="9"/>
      <c r="SLZ28" s="9"/>
      <c r="SMA28" s="9"/>
      <c r="SMB28" s="9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9"/>
      <c r="SMN28" s="9"/>
      <c r="SMO28" s="9"/>
      <c r="SMP28" s="9"/>
      <c r="SMR28" s="1"/>
      <c r="SMU28" s="3"/>
      <c r="SMW28" s="9"/>
      <c r="SMX28" s="9"/>
      <c r="SMY28" s="9"/>
      <c r="SMZ28" s="9"/>
      <c r="SNA28" s="9"/>
      <c r="SNB28" s="9"/>
      <c r="SNC28" s="9"/>
      <c r="SND28" s="9"/>
      <c r="SNE28" s="9"/>
      <c r="SNF28" s="9"/>
      <c r="SNG28" s="9"/>
      <c r="SNH28" s="9"/>
      <c r="SNI28" s="9"/>
      <c r="SNJ28" s="9"/>
      <c r="SNK28" s="9"/>
      <c r="SNL28" s="9"/>
      <c r="SNM28" s="9"/>
      <c r="SNN28" s="9"/>
      <c r="SNO28" s="9"/>
      <c r="SNP28" s="9"/>
      <c r="SNQ28" s="9"/>
      <c r="SNS28" s="1"/>
      <c r="SNV28" s="3"/>
      <c r="SNX28" s="9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9"/>
      <c r="SOJ28" s="9"/>
      <c r="SOK28" s="9"/>
      <c r="SOL28" s="9"/>
      <c r="SOM28" s="9"/>
      <c r="SON28" s="9"/>
      <c r="SOO28" s="9"/>
      <c r="SOP28" s="9"/>
      <c r="SOQ28" s="9"/>
      <c r="SOR28" s="9"/>
      <c r="SOT28" s="1"/>
      <c r="SOW28" s="3"/>
      <c r="SOY28" s="9"/>
      <c r="SOZ28" s="9"/>
      <c r="SPA28" s="9"/>
      <c r="SPB28" s="9"/>
      <c r="SPC28" s="9"/>
      <c r="SPD28" s="9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9"/>
      <c r="SPP28" s="9"/>
      <c r="SPQ28" s="9"/>
      <c r="SPR28" s="9"/>
      <c r="SPS28" s="9"/>
      <c r="SPU28" s="1"/>
      <c r="SPX28" s="3"/>
      <c r="SPZ28" s="9"/>
      <c r="SQA28" s="9"/>
      <c r="SQB28" s="9"/>
      <c r="SQC28" s="9"/>
      <c r="SQD28" s="9"/>
      <c r="SQE28" s="9"/>
      <c r="SQF28" s="9"/>
      <c r="SQG28" s="9"/>
      <c r="SQH28" s="9"/>
      <c r="SQI28" s="9"/>
      <c r="SQJ28" s="9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V28" s="1"/>
      <c r="SQY28" s="3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9"/>
      <c r="SRL28" s="9"/>
      <c r="SRM28" s="9"/>
      <c r="SRN28" s="9"/>
      <c r="SRO28" s="9"/>
      <c r="SRP28" s="9"/>
      <c r="SRQ28" s="9"/>
      <c r="SRR28" s="9"/>
      <c r="SRS28" s="9"/>
      <c r="SRT28" s="9"/>
      <c r="SRU28" s="9"/>
      <c r="SRW28" s="1"/>
      <c r="SRZ28" s="3"/>
      <c r="SSB28" s="9"/>
      <c r="SSC28" s="9"/>
      <c r="SSD28" s="9"/>
      <c r="SSE28" s="9"/>
      <c r="SSF28" s="9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9"/>
      <c r="SSR28" s="9"/>
      <c r="SSS28" s="9"/>
      <c r="SST28" s="9"/>
      <c r="SSU28" s="9"/>
      <c r="SSV28" s="9"/>
      <c r="SSX28" s="1"/>
      <c r="STA28" s="3"/>
      <c r="STC28" s="9"/>
      <c r="STD28" s="9"/>
      <c r="STE28" s="9"/>
      <c r="STF28" s="9"/>
      <c r="STG28" s="9"/>
      <c r="STH28" s="9"/>
      <c r="STI28" s="9"/>
      <c r="STJ28" s="9"/>
      <c r="STK28" s="9"/>
      <c r="STL28" s="9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9"/>
      <c r="STY28" s="1"/>
      <c r="SUB28" s="3"/>
      <c r="SUD28" s="9"/>
      <c r="SUE28" s="9"/>
      <c r="SUF28" s="9"/>
      <c r="SUG28" s="9"/>
      <c r="SUH28" s="9"/>
      <c r="SUI28" s="9"/>
      <c r="SUJ28" s="9"/>
      <c r="SUK28" s="9"/>
      <c r="SUL28" s="9"/>
      <c r="SUM28" s="9"/>
      <c r="SUN28" s="9"/>
      <c r="SUO28" s="9"/>
      <c r="SUP28" s="9"/>
      <c r="SUQ28" s="9"/>
      <c r="SUR28" s="9"/>
      <c r="SUS28" s="9"/>
      <c r="SUT28" s="9"/>
      <c r="SUU28" s="9"/>
      <c r="SUV28" s="9"/>
      <c r="SUW28" s="9"/>
      <c r="SUX28" s="9"/>
      <c r="SUZ28" s="1"/>
      <c r="SVC28" s="3"/>
      <c r="SVE28" s="9"/>
      <c r="SVF28" s="9"/>
      <c r="SVG28" s="9"/>
      <c r="SVH28" s="9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9"/>
      <c r="SVT28" s="9"/>
      <c r="SVU28" s="9"/>
      <c r="SVV28" s="9"/>
      <c r="SVW28" s="9"/>
      <c r="SVX28" s="9"/>
      <c r="SVY28" s="9"/>
      <c r="SWA28" s="1"/>
      <c r="SWD28" s="3"/>
      <c r="SWF28" s="9"/>
      <c r="SWG28" s="9"/>
      <c r="SWH28" s="9"/>
      <c r="SWI28" s="9"/>
      <c r="SWJ28" s="9"/>
      <c r="SWK28" s="9"/>
      <c r="SWL28" s="9"/>
      <c r="SWM28" s="9"/>
      <c r="SWN28" s="9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9"/>
      <c r="SWZ28" s="9"/>
      <c r="SXB28" s="1"/>
      <c r="SXE28" s="3"/>
      <c r="SXG28" s="9"/>
      <c r="SXH28" s="9"/>
      <c r="SXI28" s="9"/>
      <c r="SXJ28" s="9"/>
      <c r="SXK28" s="9"/>
      <c r="SXL28" s="9"/>
      <c r="SXM28" s="9"/>
      <c r="SXN28" s="9"/>
      <c r="SXO28" s="9"/>
      <c r="SXP28" s="9"/>
      <c r="SXQ28" s="9"/>
      <c r="SXR28" s="9"/>
      <c r="SXS28" s="9"/>
      <c r="SXT28" s="9"/>
      <c r="SXU28" s="9"/>
      <c r="SXV28" s="9"/>
      <c r="SXW28" s="9"/>
      <c r="SXX28" s="9"/>
      <c r="SXY28" s="9"/>
      <c r="SXZ28" s="9"/>
      <c r="SYA28" s="9"/>
      <c r="SYC28" s="1"/>
      <c r="SYF28" s="3"/>
      <c r="SYH28" s="9"/>
      <c r="SYI28" s="9"/>
      <c r="SYJ28" s="9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9"/>
      <c r="SYV28" s="9"/>
      <c r="SYW28" s="9"/>
      <c r="SYX28" s="9"/>
      <c r="SYY28" s="9"/>
      <c r="SYZ28" s="9"/>
      <c r="SZA28" s="9"/>
      <c r="SZB28" s="9"/>
      <c r="SZD28" s="1"/>
      <c r="SZG28" s="3"/>
      <c r="SZI28" s="9"/>
      <c r="SZJ28" s="9"/>
      <c r="SZK28" s="9"/>
      <c r="SZL28" s="9"/>
      <c r="SZM28" s="9"/>
      <c r="SZN28" s="9"/>
      <c r="SZO28" s="9"/>
      <c r="SZP28" s="9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9"/>
      <c r="TAB28" s="9"/>
      <c r="TAC28" s="9"/>
      <c r="TAE28" s="1"/>
      <c r="TAH28" s="3"/>
      <c r="TAJ28" s="9"/>
      <c r="TAK28" s="9"/>
      <c r="TAL28" s="9"/>
      <c r="TAM28" s="9"/>
      <c r="TAN28" s="9"/>
      <c r="TAO28" s="9"/>
      <c r="TAP28" s="9"/>
      <c r="TAQ28" s="9"/>
      <c r="TAR28" s="9"/>
      <c r="TAS28" s="9"/>
      <c r="TAT28" s="9"/>
      <c r="TAU28" s="9"/>
      <c r="TAV28" s="9"/>
      <c r="TAW28" s="9"/>
      <c r="TAX28" s="9"/>
      <c r="TAY28" s="9"/>
      <c r="TAZ28" s="9"/>
      <c r="TBA28" s="9"/>
      <c r="TBB28" s="9"/>
      <c r="TBC28" s="9"/>
      <c r="TBD28" s="9"/>
      <c r="TBF28" s="1"/>
      <c r="TBI28" s="3"/>
      <c r="TBK28" s="9"/>
      <c r="TBL28" s="9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9"/>
      <c r="TBX28" s="9"/>
      <c r="TBY28" s="9"/>
      <c r="TBZ28" s="9"/>
      <c r="TCA28" s="9"/>
      <c r="TCB28" s="9"/>
      <c r="TCC28" s="9"/>
      <c r="TCD28" s="9"/>
      <c r="TCE28" s="9"/>
      <c r="TCG28" s="1"/>
      <c r="TCJ28" s="3"/>
      <c r="TCL28" s="9"/>
      <c r="TCM28" s="9"/>
      <c r="TCN28" s="9"/>
      <c r="TCO28" s="9"/>
      <c r="TCP28" s="9"/>
      <c r="TCQ28" s="9"/>
      <c r="TCR28" s="9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9"/>
      <c r="TDD28" s="9"/>
      <c r="TDE28" s="9"/>
      <c r="TDF28" s="9"/>
      <c r="TDH28" s="1"/>
      <c r="TDK28" s="3"/>
      <c r="TDM28" s="9"/>
      <c r="TDN28" s="9"/>
      <c r="TDO28" s="9"/>
      <c r="TDP28" s="9"/>
      <c r="TDQ28" s="9"/>
      <c r="TDR28" s="9"/>
      <c r="TDS28" s="9"/>
      <c r="TDT28" s="9"/>
      <c r="TDU28" s="9"/>
      <c r="TDV28" s="9"/>
      <c r="TDW28" s="9"/>
      <c r="TDX28" s="9"/>
      <c r="TDY28" s="9"/>
      <c r="TDZ28" s="9"/>
      <c r="TEA28" s="9"/>
      <c r="TEB28" s="9"/>
      <c r="TEC28" s="9"/>
      <c r="TED28" s="9"/>
      <c r="TEE28" s="9"/>
      <c r="TEF28" s="9"/>
      <c r="TEG28" s="9"/>
      <c r="TEI28" s="1"/>
      <c r="TEL28" s="3"/>
      <c r="TEN28" s="9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9"/>
      <c r="TEZ28" s="9"/>
      <c r="TFA28" s="9"/>
      <c r="TFB28" s="9"/>
      <c r="TFC28" s="9"/>
      <c r="TFD28" s="9"/>
      <c r="TFE28" s="9"/>
      <c r="TFF28" s="9"/>
      <c r="TFG28" s="9"/>
      <c r="TFH28" s="9"/>
      <c r="TFJ28" s="1"/>
      <c r="TFM28" s="3"/>
      <c r="TFO28" s="9"/>
      <c r="TFP28" s="9"/>
      <c r="TFQ28" s="9"/>
      <c r="TFR28" s="9"/>
      <c r="TFS28" s="9"/>
      <c r="TFT28" s="9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9"/>
      <c r="TGF28" s="9"/>
      <c r="TGG28" s="9"/>
      <c r="TGH28" s="9"/>
      <c r="TGI28" s="9"/>
      <c r="TGK28" s="1"/>
      <c r="TGN28" s="3"/>
      <c r="TGP28" s="9"/>
      <c r="TGQ28" s="9"/>
      <c r="TGR28" s="9"/>
      <c r="TGS28" s="9"/>
      <c r="TGT28" s="9"/>
      <c r="TGU28" s="9"/>
      <c r="TGV28" s="9"/>
      <c r="TGW28" s="9"/>
      <c r="TGX28" s="9"/>
      <c r="TGY28" s="9"/>
      <c r="TGZ28" s="9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L28" s="1"/>
      <c r="THO28" s="3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9"/>
      <c r="TIB28" s="9"/>
      <c r="TIC28" s="9"/>
      <c r="TID28" s="9"/>
      <c r="TIE28" s="9"/>
      <c r="TIF28" s="9"/>
      <c r="TIG28" s="9"/>
      <c r="TIH28" s="9"/>
      <c r="TII28" s="9"/>
      <c r="TIJ28" s="9"/>
      <c r="TIK28" s="9"/>
      <c r="TIM28" s="1"/>
      <c r="TIP28" s="3"/>
      <c r="TIR28" s="9"/>
      <c r="TIS28" s="9"/>
      <c r="TIT28" s="9"/>
      <c r="TIU28" s="9"/>
      <c r="TIV28" s="9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9"/>
      <c r="TJH28" s="9"/>
      <c r="TJI28" s="9"/>
      <c r="TJJ28" s="9"/>
      <c r="TJK28" s="9"/>
      <c r="TJL28" s="9"/>
      <c r="TJN28" s="1"/>
      <c r="TJQ28" s="3"/>
      <c r="TJS28" s="9"/>
      <c r="TJT28" s="9"/>
      <c r="TJU28" s="9"/>
      <c r="TJV28" s="9"/>
      <c r="TJW28" s="9"/>
      <c r="TJX28" s="9"/>
      <c r="TJY28" s="9"/>
      <c r="TJZ28" s="9"/>
      <c r="TKA28" s="9"/>
      <c r="TKB28" s="9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9"/>
      <c r="TKO28" s="1"/>
      <c r="TKR28" s="3"/>
      <c r="TKT28" s="9"/>
      <c r="TKU28" s="9"/>
      <c r="TKV28" s="9"/>
      <c r="TKW28" s="9"/>
      <c r="TKX28" s="9"/>
      <c r="TKY28" s="9"/>
      <c r="TKZ28" s="9"/>
      <c r="TLA28" s="9"/>
      <c r="TLB28" s="9"/>
      <c r="TLC28" s="9"/>
      <c r="TLD28" s="9"/>
      <c r="TLE28" s="9"/>
      <c r="TLF28" s="9"/>
      <c r="TLG28" s="9"/>
      <c r="TLH28" s="9"/>
      <c r="TLI28" s="9"/>
      <c r="TLJ28" s="9"/>
      <c r="TLK28" s="9"/>
      <c r="TLL28" s="9"/>
      <c r="TLM28" s="9"/>
      <c r="TLN28" s="9"/>
      <c r="TLP28" s="1"/>
      <c r="TLS28" s="3"/>
      <c r="TLU28" s="9"/>
      <c r="TLV28" s="9"/>
      <c r="TLW28" s="9"/>
      <c r="TLX28" s="9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9"/>
      <c r="TMJ28" s="9"/>
      <c r="TMK28" s="9"/>
      <c r="TML28" s="9"/>
      <c r="TMM28" s="9"/>
      <c r="TMN28" s="9"/>
      <c r="TMO28" s="9"/>
      <c r="TMQ28" s="1"/>
      <c r="TMT28" s="3"/>
      <c r="TMV28" s="9"/>
      <c r="TMW28" s="9"/>
      <c r="TMX28" s="9"/>
      <c r="TMY28" s="9"/>
      <c r="TMZ28" s="9"/>
      <c r="TNA28" s="9"/>
      <c r="TNB28" s="9"/>
      <c r="TNC28" s="9"/>
      <c r="TND28" s="9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9"/>
      <c r="TNP28" s="9"/>
      <c r="TNR28" s="1"/>
      <c r="TNU28" s="3"/>
      <c r="TNW28" s="9"/>
      <c r="TNX28" s="9"/>
      <c r="TNY28" s="9"/>
      <c r="TNZ28" s="9"/>
      <c r="TOA28" s="9"/>
      <c r="TOB28" s="9"/>
      <c r="TOC28" s="9"/>
      <c r="TOD28" s="9"/>
      <c r="TOE28" s="9"/>
      <c r="TOF28" s="9"/>
      <c r="TOG28" s="9"/>
      <c r="TOH28" s="9"/>
      <c r="TOI28" s="9"/>
      <c r="TOJ28" s="9"/>
      <c r="TOK28" s="9"/>
      <c r="TOL28" s="9"/>
      <c r="TOM28" s="9"/>
      <c r="TON28" s="9"/>
      <c r="TOO28" s="9"/>
      <c r="TOP28" s="9"/>
      <c r="TOQ28" s="9"/>
      <c r="TOS28" s="1"/>
      <c r="TOV28" s="3"/>
      <c r="TOX28" s="9"/>
      <c r="TOY28" s="9"/>
      <c r="TOZ28" s="9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9"/>
      <c r="TPL28" s="9"/>
      <c r="TPM28" s="9"/>
      <c r="TPN28" s="9"/>
      <c r="TPO28" s="9"/>
      <c r="TPP28" s="9"/>
      <c r="TPQ28" s="9"/>
      <c r="TPR28" s="9"/>
      <c r="TPT28" s="1"/>
      <c r="TPW28" s="3"/>
      <c r="TPY28" s="9"/>
      <c r="TPZ28" s="9"/>
      <c r="TQA28" s="9"/>
      <c r="TQB28" s="9"/>
      <c r="TQC28" s="9"/>
      <c r="TQD28" s="9"/>
      <c r="TQE28" s="9"/>
      <c r="TQF28" s="9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9"/>
      <c r="TQR28" s="9"/>
      <c r="TQS28" s="9"/>
      <c r="TQU28" s="1"/>
      <c r="TQX28" s="3"/>
      <c r="TQZ28" s="9"/>
      <c r="TRA28" s="9"/>
      <c r="TRB28" s="9"/>
      <c r="TRC28" s="9"/>
      <c r="TRD28" s="9"/>
      <c r="TRE28" s="9"/>
      <c r="TRF28" s="9"/>
      <c r="TRG28" s="9"/>
      <c r="TRH28" s="9"/>
      <c r="TRI28" s="9"/>
      <c r="TRJ28" s="9"/>
      <c r="TRK28" s="9"/>
      <c r="TRL28" s="9"/>
      <c r="TRM28" s="9"/>
      <c r="TRN28" s="9"/>
      <c r="TRO28" s="9"/>
      <c r="TRP28" s="9"/>
      <c r="TRQ28" s="9"/>
      <c r="TRR28" s="9"/>
      <c r="TRS28" s="9"/>
      <c r="TRT28" s="9"/>
      <c r="TRV28" s="1"/>
      <c r="TRY28" s="3"/>
      <c r="TSA28" s="9"/>
      <c r="TSB28" s="9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9"/>
      <c r="TSN28" s="9"/>
      <c r="TSO28" s="9"/>
      <c r="TSP28" s="9"/>
      <c r="TSQ28" s="9"/>
      <c r="TSR28" s="9"/>
      <c r="TSS28" s="9"/>
      <c r="TST28" s="9"/>
      <c r="TSU28" s="9"/>
      <c r="TSW28" s="1"/>
      <c r="TSZ28" s="3"/>
      <c r="TTB28" s="9"/>
      <c r="TTC28" s="9"/>
      <c r="TTD28" s="9"/>
      <c r="TTE28" s="9"/>
      <c r="TTF28" s="9"/>
      <c r="TTG28" s="9"/>
      <c r="TTH28" s="9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9"/>
      <c r="TTT28" s="9"/>
      <c r="TTU28" s="9"/>
      <c r="TTV28" s="9"/>
      <c r="TTX28" s="1"/>
      <c r="TUA28" s="3"/>
      <c r="TUC28" s="9"/>
      <c r="TUD28" s="9"/>
      <c r="TUE28" s="9"/>
      <c r="TUF28" s="9"/>
      <c r="TUG28" s="9"/>
      <c r="TUH28" s="9"/>
      <c r="TUI28" s="9"/>
      <c r="TUJ28" s="9"/>
      <c r="TUK28" s="9"/>
      <c r="TUL28" s="9"/>
      <c r="TUM28" s="9"/>
      <c r="TUN28" s="9"/>
      <c r="TUO28" s="9"/>
      <c r="TUP28" s="9"/>
      <c r="TUQ28" s="9"/>
      <c r="TUR28" s="9"/>
      <c r="TUS28" s="9"/>
      <c r="TUT28" s="9"/>
      <c r="TUU28" s="9"/>
      <c r="TUV28" s="9"/>
      <c r="TUW28" s="9"/>
      <c r="TUY28" s="1"/>
      <c r="TVB28" s="3"/>
      <c r="TVD28" s="9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9"/>
      <c r="TVP28" s="9"/>
      <c r="TVQ28" s="9"/>
      <c r="TVR28" s="9"/>
      <c r="TVS28" s="9"/>
      <c r="TVT28" s="9"/>
      <c r="TVU28" s="9"/>
      <c r="TVV28" s="9"/>
      <c r="TVW28" s="9"/>
      <c r="TVX28" s="9"/>
      <c r="TVZ28" s="1"/>
      <c r="TWC28" s="3"/>
      <c r="TWE28" s="9"/>
      <c r="TWF28" s="9"/>
      <c r="TWG28" s="9"/>
      <c r="TWH28" s="9"/>
      <c r="TWI28" s="9"/>
      <c r="TWJ28" s="9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9"/>
      <c r="TWV28" s="9"/>
      <c r="TWW28" s="9"/>
      <c r="TWX28" s="9"/>
      <c r="TWY28" s="9"/>
      <c r="TXA28" s="1"/>
      <c r="TXD28" s="3"/>
      <c r="TXF28" s="9"/>
      <c r="TXG28" s="9"/>
      <c r="TXH28" s="9"/>
      <c r="TXI28" s="9"/>
      <c r="TXJ28" s="9"/>
      <c r="TXK28" s="9"/>
      <c r="TXL28" s="9"/>
      <c r="TXM28" s="9"/>
      <c r="TXN28" s="9"/>
      <c r="TXO28" s="9"/>
      <c r="TXP28" s="9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B28" s="1"/>
      <c r="TYE28" s="3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9"/>
      <c r="TYR28" s="9"/>
      <c r="TYS28" s="9"/>
      <c r="TYT28" s="9"/>
      <c r="TYU28" s="9"/>
      <c r="TYV28" s="9"/>
      <c r="TYW28" s="9"/>
      <c r="TYX28" s="9"/>
      <c r="TYY28" s="9"/>
      <c r="TYZ28" s="9"/>
      <c r="TZA28" s="9"/>
      <c r="TZC28" s="1"/>
      <c r="TZF28" s="3"/>
      <c r="TZH28" s="9"/>
      <c r="TZI28" s="9"/>
      <c r="TZJ28" s="9"/>
      <c r="TZK28" s="9"/>
      <c r="TZL28" s="9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9"/>
      <c r="TZX28" s="9"/>
      <c r="TZY28" s="9"/>
      <c r="TZZ28" s="9"/>
      <c r="UAA28" s="9"/>
      <c r="UAB28" s="9"/>
      <c r="UAD28" s="1"/>
      <c r="UAG28" s="3"/>
      <c r="UAI28" s="9"/>
      <c r="UAJ28" s="9"/>
      <c r="UAK28" s="9"/>
      <c r="UAL28" s="9"/>
      <c r="UAM28" s="9"/>
      <c r="UAN28" s="9"/>
      <c r="UAO28" s="9"/>
      <c r="UAP28" s="9"/>
      <c r="UAQ28" s="9"/>
      <c r="UAR28" s="9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9"/>
      <c r="UBE28" s="1"/>
      <c r="UBH28" s="3"/>
      <c r="UBJ28" s="9"/>
      <c r="UBK28" s="9"/>
      <c r="UBL28" s="9"/>
      <c r="UBM28" s="9"/>
      <c r="UBN28" s="9"/>
      <c r="UBO28" s="9"/>
      <c r="UBP28" s="9"/>
      <c r="UBQ28" s="9"/>
      <c r="UBR28" s="9"/>
      <c r="UBS28" s="9"/>
      <c r="UBT28" s="9"/>
      <c r="UBU28" s="9"/>
      <c r="UBV28" s="9"/>
      <c r="UBW28" s="9"/>
      <c r="UBX28" s="9"/>
      <c r="UBY28" s="9"/>
      <c r="UBZ28" s="9"/>
      <c r="UCA28" s="9"/>
      <c r="UCB28" s="9"/>
      <c r="UCC28" s="9"/>
      <c r="UCD28" s="9"/>
      <c r="UCF28" s="1"/>
      <c r="UCI28" s="3"/>
      <c r="UCK28" s="9"/>
      <c r="UCL28" s="9"/>
      <c r="UCM28" s="9"/>
      <c r="UCN28" s="9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9"/>
      <c r="UCZ28" s="9"/>
      <c r="UDA28" s="9"/>
      <c r="UDB28" s="9"/>
      <c r="UDC28" s="9"/>
      <c r="UDD28" s="9"/>
      <c r="UDE28" s="9"/>
      <c r="UDG28" s="1"/>
      <c r="UDJ28" s="3"/>
      <c r="UDL28" s="9"/>
      <c r="UDM28" s="9"/>
      <c r="UDN28" s="9"/>
      <c r="UDO28" s="9"/>
      <c r="UDP28" s="9"/>
      <c r="UDQ28" s="9"/>
      <c r="UDR28" s="9"/>
      <c r="UDS28" s="9"/>
      <c r="UDT28" s="9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9"/>
      <c r="UEF28" s="9"/>
      <c r="UEH28" s="1"/>
      <c r="UEK28" s="3"/>
      <c r="UEM28" s="9"/>
      <c r="UEN28" s="9"/>
      <c r="UEO28" s="9"/>
      <c r="UEP28" s="9"/>
      <c r="UEQ28" s="9"/>
      <c r="UER28" s="9"/>
      <c r="UES28" s="9"/>
      <c r="UET28" s="9"/>
      <c r="UEU28" s="9"/>
      <c r="UEV28" s="9"/>
      <c r="UEW28" s="9"/>
      <c r="UEX28" s="9"/>
      <c r="UEY28" s="9"/>
      <c r="UEZ28" s="9"/>
      <c r="UFA28" s="9"/>
      <c r="UFB28" s="9"/>
      <c r="UFC28" s="9"/>
      <c r="UFD28" s="9"/>
      <c r="UFE28" s="9"/>
      <c r="UFF28" s="9"/>
      <c r="UFG28" s="9"/>
      <c r="UFI28" s="1"/>
      <c r="UFL28" s="3"/>
      <c r="UFN28" s="9"/>
      <c r="UFO28" s="9"/>
      <c r="UFP28" s="9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9"/>
      <c r="UGB28" s="9"/>
      <c r="UGC28" s="9"/>
      <c r="UGD28" s="9"/>
      <c r="UGE28" s="9"/>
      <c r="UGF28" s="9"/>
      <c r="UGG28" s="9"/>
      <c r="UGH28" s="9"/>
      <c r="UGJ28" s="1"/>
      <c r="UGM28" s="3"/>
      <c r="UGO28" s="9"/>
      <c r="UGP28" s="9"/>
      <c r="UGQ28" s="9"/>
      <c r="UGR28" s="9"/>
      <c r="UGS28" s="9"/>
      <c r="UGT28" s="9"/>
      <c r="UGU28" s="9"/>
      <c r="UGV28" s="9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9"/>
      <c r="UHH28" s="9"/>
      <c r="UHI28" s="9"/>
      <c r="UHK28" s="1"/>
      <c r="UHN28" s="3"/>
      <c r="UHP28" s="9"/>
      <c r="UHQ28" s="9"/>
      <c r="UHR28" s="9"/>
      <c r="UHS28" s="9"/>
      <c r="UHT28" s="9"/>
      <c r="UHU28" s="9"/>
      <c r="UHV28" s="9"/>
      <c r="UHW28" s="9"/>
      <c r="UHX28" s="9"/>
      <c r="UHY28" s="9"/>
      <c r="UHZ28" s="9"/>
      <c r="UIA28" s="9"/>
      <c r="UIB28" s="9"/>
      <c r="UIC28" s="9"/>
      <c r="UID28" s="9"/>
      <c r="UIE28" s="9"/>
      <c r="UIF28" s="9"/>
      <c r="UIG28" s="9"/>
      <c r="UIH28" s="9"/>
      <c r="UII28" s="9"/>
      <c r="UIJ28" s="9"/>
      <c r="UIL28" s="1"/>
      <c r="UIO28" s="3"/>
      <c r="UIQ28" s="9"/>
      <c r="UIR28" s="9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9"/>
      <c r="UJD28" s="9"/>
      <c r="UJE28" s="9"/>
      <c r="UJF28" s="9"/>
      <c r="UJG28" s="9"/>
      <c r="UJH28" s="9"/>
      <c r="UJI28" s="9"/>
      <c r="UJJ28" s="9"/>
      <c r="UJK28" s="9"/>
      <c r="UJM28" s="1"/>
      <c r="UJP28" s="3"/>
      <c r="UJR28" s="9"/>
      <c r="UJS28" s="9"/>
      <c r="UJT28" s="9"/>
      <c r="UJU28" s="9"/>
      <c r="UJV28" s="9"/>
      <c r="UJW28" s="9"/>
      <c r="UJX28" s="9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9"/>
      <c r="UKJ28" s="9"/>
      <c r="UKK28" s="9"/>
      <c r="UKL28" s="9"/>
      <c r="UKN28" s="1"/>
      <c r="UKQ28" s="3"/>
      <c r="UKS28" s="9"/>
      <c r="UKT28" s="9"/>
      <c r="UKU28" s="9"/>
      <c r="UKV28" s="9"/>
      <c r="UKW28" s="9"/>
      <c r="UKX28" s="9"/>
      <c r="UKY28" s="9"/>
      <c r="UKZ28" s="9"/>
      <c r="ULA28" s="9"/>
      <c r="ULB28" s="9"/>
      <c r="ULC28" s="9"/>
      <c r="ULD28" s="9"/>
      <c r="ULE28" s="9"/>
      <c r="ULF28" s="9"/>
      <c r="ULG28" s="9"/>
      <c r="ULH28" s="9"/>
      <c r="ULI28" s="9"/>
      <c r="ULJ28" s="9"/>
      <c r="ULK28" s="9"/>
      <c r="ULL28" s="9"/>
      <c r="ULM28" s="9"/>
      <c r="ULO28" s="1"/>
      <c r="ULR28" s="3"/>
      <c r="ULT28" s="9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9"/>
      <c r="UMF28" s="9"/>
      <c r="UMG28" s="9"/>
      <c r="UMH28" s="9"/>
      <c r="UMI28" s="9"/>
      <c r="UMJ28" s="9"/>
      <c r="UMK28" s="9"/>
      <c r="UML28" s="9"/>
      <c r="UMM28" s="9"/>
      <c r="UMN28" s="9"/>
      <c r="UMP28" s="1"/>
      <c r="UMS28" s="3"/>
      <c r="UMU28" s="9"/>
      <c r="UMV28" s="9"/>
      <c r="UMW28" s="9"/>
      <c r="UMX28" s="9"/>
      <c r="UMY28" s="9"/>
      <c r="UMZ28" s="9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9"/>
      <c r="UNL28" s="9"/>
      <c r="UNM28" s="9"/>
      <c r="UNN28" s="9"/>
      <c r="UNO28" s="9"/>
      <c r="UNQ28" s="1"/>
      <c r="UNT28" s="3"/>
      <c r="UNV28" s="9"/>
      <c r="UNW28" s="9"/>
      <c r="UNX28" s="9"/>
      <c r="UNY28" s="9"/>
      <c r="UNZ28" s="9"/>
      <c r="UOA28" s="9"/>
      <c r="UOB28" s="9"/>
      <c r="UOC28" s="9"/>
      <c r="UOD28" s="9"/>
      <c r="UOE28" s="9"/>
      <c r="UOF28" s="9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R28" s="1"/>
      <c r="UOU28" s="3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9"/>
      <c r="UPH28" s="9"/>
      <c r="UPI28" s="9"/>
      <c r="UPJ28" s="9"/>
      <c r="UPK28" s="9"/>
      <c r="UPL28" s="9"/>
      <c r="UPM28" s="9"/>
      <c r="UPN28" s="9"/>
      <c r="UPO28" s="9"/>
      <c r="UPP28" s="9"/>
      <c r="UPQ28" s="9"/>
      <c r="UPS28" s="1"/>
      <c r="UPV28" s="3"/>
      <c r="UPX28" s="9"/>
      <c r="UPY28" s="9"/>
      <c r="UPZ28" s="9"/>
      <c r="UQA28" s="9"/>
      <c r="UQB28" s="9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9"/>
      <c r="UQN28" s="9"/>
      <c r="UQO28" s="9"/>
      <c r="UQP28" s="9"/>
      <c r="UQQ28" s="9"/>
      <c r="UQR28" s="9"/>
      <c r="UQT28" s="1"/>
      <c r="UQW28" s="3"/>
      <c r="UQY28" s="9"/>
      <c r="UQZ28" s="9"/>
      <c r="URA28" s="9"/>
      <c r="URB28" s="9"/>
      <c r="URC28" s="9"/>
      <c r="URD28" s="9"/>
      <c r="URE28" s="9"/>
      <c r="URF28" s="9"/>
      <c r="URG28" s="9"/>
      <c r="URH28" s="9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9"/>
      <c r="URU28" s="1"/>
      <c r="URX28" s="3"/>
      <c r="URZ28" s="9"/>
      <c r="USA28" s="9"/>
      <c r="USB28" s="9"/>
      <c r="USC28" s="9"/>
      <c r="USD28" s="9"/>
      <c r="USE28" s="9"/>
      <c r="USF28" s="9"/>
      <c r="USG28" s="9"/>
      <c r="USH28" s="9"/>
      <c r="USI28" s="9"/>
      <c r="USJ28" s="9"/>
      <c r="USK28" s="9"/>
      <c r="USL28" s="9"/>
      <c r="USM28" s="9"/>
      <c r="USN28" s="9"/>
      <c r="USO28" s="9"/>
      <c r="USP28" s="9"/>
      <c r="USQ28" s="9"/>
      <c r="USR28" s="9"/>
      <c r="USS28" s="9"/>
      <c r="UST28" s="9"/>
      <c r="USV28" s="1"/>
      <c r="USY28" s="3"/>
      <c r="UTA28" s="9"/>
      <c r="UTB28" s="9"/>
      <c r="UTC28" s="9"/>
      <c r="UTD28" s="9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9"/>
      <c r="UTP28" s="9"/>
      <c r="UTQ28" s="9"/>
      <c r="UTR28" s="9"/>
      <c r="UTS28" s="9"/>
      <c r="UTT28" s="9"/>
      <c r="UTU28" s="9"/>
      <c r="UTW28" s="1"/>
      <c r="UTZ28" s="3"/>
      <c r="UUB28" s="9"/>
      <c r="UUC28" s="9"/>
      <c r="UUD28" s="9"/>
      <c r="UUE28" s="9"/>
      <c r="UUF28" s="9"/>
      <c r="UUG28" s="9"/>
      <c r="UUH28" s="9"/>
      <c r="UUI28" s="9"/>
      <c r="UUJ28" s="9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9"/>
      <c r="UUV28" s="9"/>
      <c r="UUX28" s="1"/>
      <c r="UVA28" s="3"/>
      <c r="UVC28" s="9"/>
      <c r="UVD28" s="9"/>
      <c r="UVE28" s="9"/>
      <c r="UVF28" s="9"/>
      <c r="UVG28" s="9"/>
      <c r="UVH28" s="9"/>
      <c r="UVI28" s="9"/>
      <c r="UVJ28" s="9"/>
      <c r="UVK28" s="9"/>
      <c r="UVL28" s="9"/>
      <c r="UVM28" s="9"/>
      <c r="UVN28" s="9"/>
      <c r="UVO28" s="9"/>
      <c r="UVP28" s="9"/>
      <c r="UVQ28" s="9"/>
      <c r="UVR28" s="9"/>
      <c r="UVS28" s="9"/>
      <c r="UVT28" s="9"/>
      <c r="UVU28" s="9"/>
      <c r="UVV28" s="9"/>
      <c r="UVW28" s="9"/>
      <c r="UVY28" s="1"/>
      <c r="UWB28" s="3"/>
      <c r="UWD28" s="9"/>
      <c r="UWE28" s="9"/>
      <c r="UWF28" s="9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9"/>
      <c r="UWR28" s="9"/>
      <c r="UWS28" s="9"/>
      <c r="UWT28" s="9"/>
      <c r="UWU28" s="9"/>
      <c r="UWV28" s="9"/>
      <c r="UWW28" s="9"/>
      <c r="UWX28" s="9"/>
      <c r="UWZ28" s="1"/>
      <c r="UXC28" s="3"/>
      <c r="UXE28" s="9"/>
      <c r="UXF28" s="9"/>
      <c r="UXG28" s="9"/>
      <c r="UXH28" s="9"/>
      <c r="UXI28" s="9"/>
      <c r="UXJ28" s="9"/>
      <c r="UXK28" s="9"/>
      <c r="UXL28" s="9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9"/>
      <c r="UXX28" s="9"/>
      <c r="UXY28" s="9"/>
      <c r="UYA28" s="1"/>
      <c r="UYD28" s="3"/>
      <c r="UYF28" s="9"/>
      <c r="UYG28" s="9"/>
      <c r="UYH28" s="9"/>
      <c r="UYI28" s="9"/>
      <c r="UYJ28" s="9"/>
      <c r="UYK28" s="9"/>
      <c r="UYL28" s="9"/>
      <c r="UYM28" s="9"/>
      <c r="UYN28" s="9"/>
      <c r="UYO28" s="9"/>
      <c r="UYP28" s="9"/>
      <c r="UYQ28" s="9"/>
      <c r="UYR28" s="9"/>
      <c r="UYS28" s="9"/>
      <c r="UYT28" s="9"/>
      <c r="UYU28" s="9"/>
      <c r="UYV28" s="9"/>
      <c r="UYW28" s="9"/>
      <c r="UYX28" s="9"/>
      <c r="UYY28" s="9"/>
      <c r="UYZ28" s="9"/>
      <c r="UZB28" s="1"/>
      <c r="UZE28" s="3"/>
      <c r="UZG28" s="9"/>
      <c r="UZH28" s="9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9"/>
      <c r="UZT28" s="9"/>
      <c r="UZU28" s="9"/>
      <c r="UZV28" s="9"/>
      <c r="UZW28" s="9"/>
      <c r="UZX28" s="9"/>
      <c r="UZY28" s="9"/>
      <c r="UZZ28" s="9"/>
      <c r="VAA28" s="9"/>
      <c r="VAC28" s="1"/>
      <c r="VAF28" s="3"/>
      <c r="VAH28" s="9"/>
      <c r="VAI28" s="9"/>
      <c r="VAJ28" s="9"/>
      <c r="VAK28" s="9"/>
      <c r="VAL28" s="9"/>
      <c r="VAM28" s="9"/>
      <c r="VAN28" s="9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9"/>
      <c r="VAZ28" s="9"/>
      <c r="VBA28" s="9"/>
      <c r="VBB28" s="9"/>
      <c r="VBD28" s="1"/>
      <c r="VBG28" s="3"/>
      <c r="VBI28" s="9"/>
      <c r="VBJ28" s="9"/>
      <c r="VBK28" s="9"/>
      <c r="VBL28" s="9"/>
      <c r="VBM28" s="9"/>
      <c r="VBN28" s="9"/>
      <c r="VBO28" s="9"/>
      <c r="VBP28" s="9"/>
      <c r="VBQ28" s="9"/>
      <c r="VBR28" s="9"/>
      <c r="VBS28" s="9"/>
      <c r="VBT28" s="9"/>
      <c r="VBU28" s="9"/>
      <c r="VBV28" s="9"/>
      <c r="VBW28" s="9"/>
      <c r="VBX28" s="9"/>
      <c r="VBY28" s="9"/>
      <c r="VBZ28" s="9"/>
      <c r="VCA28" s="9"/>
      <c r="VCB28" s="9"/>
      <c r="VCC28" s="9"/>
      <c r="VCE28" s="1"/>
      <c r="VCH28" s="3"/>
      <c r="VCJ28" s="9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9"/>
      <c r="VCV28" s="9"/>
      <c r="VCW28" s="9"/>
      <c r="VCX28" s="9"/>
      <c r="VCY28" s="9"/>
      <c r="VCZ28" s="9"/>
      <c r="VDA28" s="9"/>
      <c r="VDB28" s="9"/>
      <c r="VDC28" s="9"/>
      <c r="VDD28" s="9"/>
      <c r="VDF28" s="1"/>
      <c r="VDI28" s="3"/>
      <c r="VDK28" s="9"/>
      <c r="VDL28" s="9"/>
      <c r="VDM28" s="9"/>
      <c r="VDN28" s="9"/>
      <c r="VDO28" s="9"/>
      <c r="VDP28" s="9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9"/>
      <c r="VEB28" s="9"/>
      <c r="VEC28" s="9"/>
      <c r="VED28" s="9"/>
      <c r="VEE28" s="9"/>
      <c r="VEG28" s="1"/>
      <c r="VEJ28" s="3"/>
      <c r="VEL28" s="9"/>
      <c r="VEM28" s="9"/>
      <c r="VEN28" s="9"/>
      <c r="VEO28" s="9"/>
      <c r="VEP28" s="9"/>
      <c r="VEQ28" s="9"/>
      <c r="VER28" s="9"/>
      <c r="VES28" s="9"/>
      <c r="VET28" s="9"/>
      <c r="VEU28" s="9"/>
      <c r="VEV28" s="9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H28" s="1"/>
      <c r="VFK28" s="3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9"/>
      <c r="VFX28" s="9"/>
      <c r="VFY28" s="9"/>
      <c r="VFZ28" s="9"/>
      <c r="VGA28" s="9"/>
      <c r="VGB28" s="9"/>
      <c r="VGC28" s="9"/>
      <c r="VGD28" s="9"/>
      <c r="VGE28" s="9"/>
      <c r="VGF28" s="9"/>
      <c r="VGG28" s="9"/>
      <c r="VGI28" s="1"/>
      <c r="VGL28" s="3"/>
      <c r="VGN28" s="9"/>
      <c r="VGO28" s="9"/>
      <c r="VGP28" s="9"/>
      <c r="VGQ28" s="9"/>
      <c r="VGR28" s="9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9"/>
      <c r="VHD28" s="9"/>
      <c r="VHE28" s="9"/>
      <c r="VHF28" s="9"/>
      <c r="VHG28" s="9"/>
      <c r="VHH28" s="9"/>
      <c r="VHJ28" s="1"/>
      <c r="VHM28" s="3"/>
      <c r="VHO28" s="9"/>
      <c r="VHP28" s="9"/>
      <c r="VHQ28" s="9"/>
      <c r="VHR28" s="9"/>
      <c r="VHS28" s="9"/>
      <c r="VHT28" s="9"/>
      <c r="VHU28" s="9"/>
      <c r="VHV28" s="9"/>
      <c r="VHW28" s="9"/>
      <c r="VHX28" s="9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9"/>
      <c r="VIK28" s="1"/>
      <c r="VIN28" s="3"/>
      <c r="VIP28" s="9"/>
      <c r="VIQ28" s="9"/>
      <c r="VIR28" s="9"/>
      <c r="VIS28" s="9"/>
      <c r="VIT28" s="9"/>
      <c r="VIU28" s="9"/>
      <c r="VIV28" s="9"/>
      <c r="VIW28" s="9"/>
      <c r="VIX28" s="9"/>
      <c r="VIY28" s="9"/>
      <c r="VIZ28" s="9"/>
      <c r="VJA28" s="9"/>
      <c r="VJB28" s="9"/>
      <c r="VJC28" s="9"/>
      <c r="VJD28" s="9"/>
      <c r="VJE28" s="9"/>
      <c r="VJF28" s="9"/>
      <c r="VJG28" s="9"/>
      <c r="VJH28" s="9"/>
      <c r="VJI28" s="9"/>
      <c r="VJJ28" s="9"/>
      <c r="VJL28" s="1"/>
      <c r="VJO28" s="3"/>
      <c r="VJQ28" s="9"/>
      <c r="VJR28" s="9"/>
      <c r="VJS28" s="9"/>
      <c r="VJT28" s="9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9"/>
      <c r="VKF28" s="9"/>
      <c r="VKG28" s="9"/>
      <c r="VKH28" s="9"/>
      <c r="VKI28" s="9"/>
      <c r="VKJ28" s="9"/>
      <c r="VKK28" s="9"/>
      <c r="VKM28" s="1"/>
      <c r="VKP28" s="3"/>
      <c r="VKR28" s="9"/>
      <c r="VKS28" s="9"/>
      <c r="VKT28" s="9"/>
      <c r="VKU28" s="9"/>
      <c r="VKV28" s="9"/>
      <c r="VKW28" s="9"/>
      <c r="VKX28" s="9"/>
      <c r="VKY28" s="9"/>
      <c r="VKZ28" s="9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9"/>
      <c r="VLL28" s="9"/>
      <c r="VLN28" s="1"/>
      <c r="VLQ28" s="3"/>
      <c r="VLS28" s="9"/>
      <c r="VLT28" s="9"/>
      <c r="VLU28" s="9"/>
      <c r="VLV28" s="9"/>
      <c r="VLW28" s="9"/>
      <c r="VLX28" s="9"/>
      <c r="VLY28" s="9"/>
      <c r="VLZ28" s="9"/>
      <c r="VMA28" s="9"/>
      <c r="VMB28" s="9"/>
      <c r="VMC28" s="9"/>
      <c r="VMD28" s="9"/>
      <c r="VME28" s="9"/>
      <c r="VMF28" s="9"/>
      <c r="VMG28" s="9"/>
      <c r="VMH28" s="9"/>
      <c r="VMI28" s="9"/>
      <c r="VMJ28" s="9"/>
      <c r="VMK28" s="9"/>
      <c r="VML28" s="9"/>
      <c r="VMM28" s="9"/>
      <c r="VMO28" s="1"/>
      <c r="VMR28" s="3"/>
      <c r="VMT28" s="9"/>
      <c r="VMU28" s="9"/>
      <c r="VMV28" s="9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9"/>
      <c r="VNH28" s="9"/>
      <c r="VNI28" s="9"/>
      <c r="VNJ28" s="9"/>
      <c r="VNK28" s="9"/>
      <c r="VNL28" s="9"/>
      <c r="VNM28" s="9"/>
      <c r="VNN28" s="9"/>
      <c r="VNP28" s="1"/>
      <c r="VNS28" s="3"/>
      <c r="VNU28" s="9"/>
      <c r="VNV28" s="9"/>
      <c r="VNW28" s="9"/>
      <c r="VNX28" s="9"/>
      <c r="VNY28" s="9"/>
      <c r="VNZ28" s="9"/>
      <c r="VOA28" s="9"/>
      <c r="VOB28" s="9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9"/>
      <c r="VON28" s="9"/>
      <c r="VOO28" s="9"/>
      <c r="VOQ28" s="1"/>
      <c r="VOT28" s="3"/>
      <c r="VOV28" s="9"/>
      <c r="VOW28" s="9"/>
      <c r="VOX28" s="9"/>
      <c r="VOY28" s="9"/>
      <c r="VOZ28" s="9"/>
      <c r="VPA28" s="9"/>
      <c r="VPB28" s="9"/>
      <c r="VPC28" s="9"/>
      <c r="VPD28" s="9"/>
      <c r="VPE28" s="9"/>
      <c r="VPF28" s="9"/>
      <c r="VPG28" s="9"/>
      <c r="VPH28" s="9"/>
      <c r="VPI28" s="9"/>
      <c r="VPJ28" s="9"/>
      <c r="VPK28" s="9"/>
      <c r="VPL28" s="9"/>
      <c r="VPM28" s="9"/>
      <c r="VPN28" s="9"/>
      <c r="VPO28" s="9"/>
      <c r="VPP28" s="9"/>
      <c r="VPR28" s="1"/>
      <c r="VPU28" s="3"/>
      <c r="VPW28" s="9"/>
      <c r="VPX28" s="9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9"/>
      <c r="VQJ28" s="9"/>
      <c r="VQK28" s="9"/>
      <c r="VQL28" s="9"/>
      <c r="VQM28" s="9"/>
      <c r="VQN28" s="9"/>
      <c r="VQO28" s="9"/>
      <c r="VQP28" s="9"/>
      <c r="VQQ28" s="9"/>
      <c r="VQS28" s="1"/>
      <c r="VQV28" s="3"/>
      <c r="VQX28" s="9"/>
      <c r="VQY28" s="9"/>
      <c r="VQZ28" s="9"/>
      <c r="VRA28" s="9"/>
      <c r="VRB28" s="9"/>
      <c r="VRC28" s="9"/>
      <c r="VRD28" s="9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9"/>
      <c r="VRP28" s="9"/>
      <c r="VRQ28" s="9"/>
      <c r="VRR28" s="9"/>
      <c r="VRT28" s="1"/>
      <c r="VRW28" s="3"/>
      <c r="VRY28" s="9"/>
      <c r="VRZ28" s="9"/>
      <c r="VSA28" s="9"/>
      <c r="VSB28" s="9"/>
      <c r="VSC28" s="9"/>
      <c r="VSD28" s="9"/>
      <c r="VSE28" s="9"/>
      <c r="VSF28" s="9"/>
      <c r="VSG28" s="9"/>
      <c r="VSH28" s="9"/>
      <c r="VSI28" s="9"/>
      <c r="VSJ28" s="9"/>
      <c r="VSK28" s="9"/>
      <c r="VSL28" s="9"/>
      <c r="VSM28" s="9"/>
      <c r="VSN28" s="9"/>
      <c r="VSO28" s="9"/>
      <c r="VSP28" s="9"/>
      <c r="VSQ28" s="9"/>
      <c r="VSR28" s="9"/>
      <c r="VSS28" s="9"/>
      <c r="VSU28" s="1"/>
      <c r="VSX28" s="3"/>
      <c r="VSZ28" s="9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9"/>
      <c r="VTL28" s="9"/>
      <c r="VTM28" s="9"/>
      <c r="VTN28" s="9"/>
      <c r="VTO28" s="9"/>
      <c r="VTP28" s="9"/>
      <c r="VTQ28" s="9"/>
      <c r="VTR28" s="9"/>
      <c r="VTS28" s="9"/>
      <c r="VTT28" s="9"/>
      <c r="VTV28" s="1"/>
      <c r="VTY28" s="3"/>
      <c r="VUA28" s="9"/>
      <c r="VUB28" s="9"/>
      <c r="VUC28" s="9"/>
      <c r="VUD28" s="9"/>
      <c r="VUE28" s="9"/>
      <c r="VUF28" s="9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9"/>
      <c r="VUR28" s="9"/>
      <c r="VUS28" s="9"/>
      <c r="VUT28" s="9"/>
      <c r="VUU28" s="9"/>
      <c r="VUW28" s="1"/>
      <c r="VUZ28" s="3"/>
      <c r="VVB28" s="9"/>
      <c r="VVC28" s="9"/>
      <c r="VVD28" s="9"/>
      <c r="VVE28" s="9"/>
      <c r="VVF28" s="9"/>
      <c r="VVG28" s="9"/>
      <c r="VVH28" s="9"/>
      <c r="VVI28" s="9"/>
      <c r="VVJ28" s="9"/>
      <c r="VVK28" s="9"/>
      <c r="VVL28" s="9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X28" s="1"/>
      <c r="VWA28" s="3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9"/>
      <c r="VWN28" s="9"/>
      <c r="VWO28" s="9"/>
      <c r="VWP28" s="9"/>
      <c r="VWQ28" s="9"/>
      <c r="VWR28" s="9"/>
      <c r="VWS28" s="9"/>
      <c r="VWT28" s="9"/>
      <c r="VWU28" s="9"/>
      <c r="VWV28" s="9"/>
      <c r="VWW28" s="9"/>
      <c r="VWY28" s="1"/>
      <c r="VXB28" s="3"/>
      <c r="VXD28" s="9"/>
      <c r="VXE28" s="9"/>
      <c r="VXF28" s="9"/>
      <c r="VXG28" s="9"/>
      <c r="VXH28" s="9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9"/>
      <c r="VXT28" s="9"/>
      <c r="VXU28" s="9"/>
      <c r="VXV28" s="9"/>
      <c r="VXW28" s="9"/>
      <c r="VXX28" s="9"/>
      <c r="VXZ28" s="1"/>
      <c r="VYC28" s="3"/>
      <c r="VYE28" s="9"/>
      <c r="VYF28" s="9"/>
      <c r="VYG28" s="9"/>
      <c r="VYH28" s="9"/>
      <c r="VYI28" s="9"/>
      <c r="VYJ28" s="9"/>
      <c r="VYK28" s="9"/>
      <c r="VYL28" s="9"/>
      <c r="VYM28" s="9"/>
      <c r="VYN28" s="9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9"/>
      <c r="VZA28" s="1"/>
      <c r="VZD28" s="3"/>
      <c r="VZF28" s="9"/>
      <c r="VZG28" s="9"/>
      <c r="VZH28" s="9"/>
      <c r="VZI28" s="9"/>
      <c r="VZJ28" s="9"/>
      <c r="VZK28" s="9"/>
      <c r="VZL28" s="9"/>
      <c r="VZM28" s="9"/>
      <c r="VZN28" s="9"/>
      <c r="VZO28" s="9"/>
      <c r="VZP28" s="9"/>
      <c r="VZQ28" s="9"/>
      <c r="VZR28" s="9"/>
      <c r="VZS28" s="9"/>
      <c r="VZT28" s="9"/>
      <c r="VZU28" s="9"/>
      <c r="VZV28" s="9"/>
      <c r="VZW28" s="9"/>
      <c r="VZX28" s="9"/>
      <c r="VZY28" s="9"/>
      <c r="VZZ28" s="9"/>
      <c r="WAB28" s="1"/>
      <c r="WAE28" s="3"/>
      <c r="WAG28" s="9"/>
      <c r="WAH28" s="9"/>
      <c r="WAI28" s="9"/>
      <c r="WAJ28" s="9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9"/>
      <c r="WAV28" s="9"/>
      <c r="WAW28" s="9"/>
      <c r="WAX28" s="9"/>
      <c r="WAY28" s="9"/>
      <c r="WAZ28" s="9"/>
      <c r="WBA28" s="9"/>
      <c r="WBC28" s="1"/>
      <c r="WBF28" s="3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D28" s="1"/>
      <c r="WCG28" s="3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E28" s="1"/>
      <c r="WDH28" s="3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F28" s="1"/>
      <c r="WEI28" s="3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G28" s="1"/>
      <c r="WFJ28" s="3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H28" s="1"/>
      <c r="WGK28" s="3"/>
      <c r="WGM28" s="9"/>
      <c r="WGN28" s="9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9"/>
      <c r="WGZ28" s="9"/>
      <c r="WHA28" s="9"/>
      <c r="WHB28" s="9"/>
      <c r="WHC28" s="9"/>
      <c r="WHD28" s="9"/>
      <c r="WHE28" s="9"/>
      <c r="WHF28" s="9"/>
      <c r="WHG28" s="9"/>
      <c r="WHI28" s="1"/>
      <c r="WHL28" s="3"/>
      <c r="WHN28" s="9"/>
      <c r="WHO28" s="9"/>
      <c r="WHP28" s="9"/>
      <c r="WHQ28" s="9"/>
      <c r="WHR28" s="9"/>
      <c r="WHS28" s="9"/>
      <c r="WHT28" s="9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9"/>
      <c r="WIF28" s="9"/>
      <c r="WIG28" s="9"/>
      <c r="WIH28" s="9"/>
      <c r="WIJ28" s="1"/>
      <c r="WIM28" s="3"/>
      <c r="WIO28" s="9"/>
      <c r="WIP28" s="9"/>
      <c r="WIQ28" s="9"/>
      <c r="WIR28" s="9"/>
      <c r="WIS28" s="9"/>
      <c r="WIT28" s="9"/>
      <c r="WIU28" s="9"/>
      <c r="WIV28" s="9"/>
      <c r="WIW28" s="9"/>
      <c r="WIX28" s="9"/>
      <c r="WIY28" s="9"/>
      <c r="WIZ28" s="9"/>
      <c r="WJA28" s="9"/>
      <c r="WJB28" s="9"/>
      <c r="WJC28" s="9"/>
      <c r="WJD28" s="9"/>
      <c r="WJE28" s="9"/>
      <c r="WJF28" s="9"/>
      <c r="WJG28" s="9"/>
      <c r="WJH28" s="9"/>
      <c r="WJI28" s="9"/>
      <c r="WJK28" s="1"/>
      <c r="WJN28" s="3"/>
      <c r="WJP28" s="9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9"/>
      <c r="WKB28" s="9"/>
      <c r="WKC28" s="9"/>
      <c r="WKD28" s="9"/>
      <c r="WKE28" s="9"/>
      <c r="WKF28" s="9"/>
      <c r="WKG28" s="9"/>
      <c r="WKH28" s="9"/>
      <c r="WKI28" s="9"/>
      <c r="WKJ28" s="9"/>
      <c r="WKL28" s="1"/>
      <c r="WKO28" s="3"/>
      <c r="WKQ28" s="9"/>
      <c r="WKR28" s="9"/>
      <c r="WKS28" s="9"/>
      <c r="WKT28" s="9"/>
      <c r="WKU28" s="9"/>
      <c r="WKV28" s="9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9"/>
      <c r="WLH28" s="9"/>
      <c r="WLI28" s="9"/>
      <c r="WLJ28" s="9"/>
      <c r="WLK28" s="9"/>
      <c r="WLM28" s="1"/>
      <c r="WLP28" s="3"/>
      <c r="WLR28" s="9"/>
      <c r="WLS28" s="9"/>
      <c r="WLT28" s="9"/>
      <c r="WLU28" s="9"/>
      <c r="WLV28" s="9"/>
      <c r="WLW28" s="9"/>
      <c r="WLX28" s="9"/>
      <c r="WLY28" s="9"/>
      <c r="WLZ28" s="9"/>
      <c r="WMA28" s="9"/>
      <c r="WMB28" s="9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N28" s="1"/>
      <c r="WMQ28" s="3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9"/>
      <c r="WND28" s="9"/>
      <c r="WNE28" s="9"/>
      <c r="WNF28" s="9"/>
      <c r="WNG28" s="9"/>
      <c r="WNH28" s="9"/>
      <c r="WNI28" s="9"/>
      <c r="WNJ28" s="9"/>
      <c r="WNK28" s="9"/>
      <c r="WNL28" s="9"/>
      <c r="WNM28" s="9"/>
      <c r="WNO28" s="1"/>
      <c r="WNR28" s="3"/>
      <c r="WNT28" s="9"/>
      <c r="WNU28" s="9"/>
      <c r="WNV28" s="9"/>
      <c r="WNW28" s="9"/>
      <c r="WNX28" s="9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9"/>
      <c r="WOJ28" s="9"/>
      <c r="WOK28" s="9"/>
      <c r="WOL28" s="9"/>
      <c r="WOM28" s="9"/>
      <c r="WON28" s="9"/>
      <c r="WOP28" s="1"/>
      <c r="WOS28" s="3"/>
      <c r="WOU28" s="9"/>
      <c r="WOV28" s="9"/>
      <c r="WOW28" s="9"/>
      <c r="WOX28" s="9"/>
      <c r="WOY28" s="9"/>
      <c r="WOZ28" s="9"/>
      <c r="WPA28" s="9"/>
      <c r="WPB28" s="9"/>
      <c r="WPC28" s="9"/>
      <c r="WPD28" s="9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9"/>
      <c r="WPQ28" s="1"/>
      <c r="WPT28" s="3"/>
      <c r="WPV28" s="9"/>
      <c r="WPW28" s="9"/>
      <c r="WPX28" s="9"/>
      <c r="WPY28" s="9"/>
      <c r="WPZ28" s="9"/>
      <c r="WQA28" s="9"/>
      <c r="WQB28" s="9"/>
      <c r="WQC28" s="9"/>
      <c r="WQD28" s="9"/>
      <c r="WQE28" s="9"/>
      <c r="WQF28" s="9"/>
      <c r="WQG28" s="9"/>
      <c r="WQH28" s="9"/>
      <c r="WQI28" s="9"/>
      <c r="WQJ28" s="9"/>
      <c r="WQK28" s="9"/>
      <c r="WQL28" s="9"/>
      <c r="WQM28" s="9"/>
      <c r="WQN28" s="9"/>
      <c r="WQO28" s="9"/>
      <c r="WQP28" s="9"/>
      <c r="WQR28" s="1"/>
      <c r="WQU28" s="3"/>
      <c r="WQW28" s="9"/>
      <c r="WQX28" s="9"/>
      <c r="WQY28" s="9"/>
      <c r="WQZ28" s="9"/>
      <c r="WRA28" s="9"/>
      <c r="WRB28" s="9"/>
      <c r="WRC28" s="9"/>
      <c r="WRD28" s="9"/>
      <c r="WRE28" s="9"/>
      <c r="WRF28" s="9"/>
      <c r="WRG28" s="9"/>
      <c r="WRH28" s="9"/>
      <c r="WRI28" s="9"/>
      <c r="WRJ28" s="9"/>
      <c r="WRK28" s="9"/>
      <c r="WRL28" s="9"/>
      <c r="WRM28" s="9"/>
      <c r="WRN28" s="9"/>
      <c r="WRO28" s="9"/>
      <c r="WRP28" s="9"/>
      <c r="WRQ28" s="9"/>
      <c r="WRS28" s="1"/>
      <c r="WRV28" s="3"/>
      <c r="WRX28" s="9"/>
      <c r="WRY28" s="9"/>
      <c r="WRZ28" s="9"/>
      <c r="WSA28" s="9"/>
      <c r="WSB28" s="9"/>
      <c r="WSC28" s="9"/>
      <c r="WSD28" s="9"/>
      <c r="WSE28" s="9"/>
      <c r="WSF28" s="9"/>
      <c r="WSG28" s="9"/>
      <c r="WSH28" s="9"/>
      <c r="WSI28" s="9"/>
      <c r="WSJ28" s="9"/>
      <c r="WSK28" s="9"/>
      <c r="WSL28" s="9"/>
      <c r="WSM28" s="9"/>
      <c r="WSN28" s="9"/>
      <c r="WSO28" s="9"/>
      <c r="WSP28" s="9"/>
      <c r="WSQ28" s="9"/>
      <c r="WSR28" s="9"/>
      <c r="WST28" s="1"/>
      <c r="WSW28" s="3"/>
      <c r="WSY28" s="9"/>
      <c r="WSZ28" s="9"/>
      <c r="WTA28" s="9"/>
      <c r="WTB28" s="9"/>
      <c r="WTC28" s="9"/>
      <c r="WTD28" s="9"/>
      <c r="WTE28" s="9"/>
      <c r="WTF28" s="9"/>
      <c r="WTG28" s="9"/>
      <c r="WTH28" s="9"/>
      <c r="WTI28" s="9"/>
      <c r="WTJ28" s="9"/>
      <c r="WTK28" s="9"/>
      <c r="WTL28" s="9"/>
      <c r="WTM28" s="9"/>
      <c r="WTN28" s="9"/>
      <c r="WTO28" s="9"/>
      <c r="WTP28" s="9"/>
      <c r="WTQ28" s="9"/>
      <c r="WTR28" s="9"/>
      <c r="WTS28" s="9"/>
      <c r="WTU28" s="1"/>
      <c r="WTX28" s="3"/>
      <c r="WTZ28" s="9"/>
      <c r="WUA28" s="9"/>
      <c r="WUB28" s="9"/>
      <c r="WUC28" s="9"/>
      <c r="WUD28" s="9"/>
      <c r="WUE28" s="9"/>
      <c r="WUF28" s="9"/>
      <c r="WUG28" s="9"/>
      <c r="WUH28" s="9"/>
      <c r="WUI28" s="9"/>
      <c r="WUJ28" s="9"/>
      <c r="WUK28" s="9"/>
      <c r="WUL28" s="9"/>
      <c r="WUM28" s="9"/>
      <c r="WUN28" s="9"/>
      <c r="WUO28" s="9"/>
      <c r="WUP28" s="9"/>
      <c r="WUQ28" s="9"/>
      <c r="WUR28" s="9"/>
      <c r="WUS28" s="9"/>
      <c r="WUT28" s="9"/>
      <c r="WUV28" s="1"/>
      <c r="WUY28" s="3"/>
      <c r="WVA28" s="9"/>
      <c r="WVB28" s="9"/>
      <c r="WVC28" s="9"/>
      <c r="WVD28" s="9"/>
      <c r="WVE28" s="9"/>
      <c r="WVF28" s="9"/>
      <c r="WVG28" s="9"/>
      <c r="WVH28" s="9"/>
      <c r="WVI28" s="9"/>
      <c r="WVJ28" s="9"/>
      <c r="WVK28" s="9"/>
      <c r="WVL28" s="9"/>
      <c r="WVM28" s="9"/>
      <c r="WVN28" s="9"/>
      <c r="WVO28" s="9"/>
      <c r="WVP28" s="9"/>
      <c r="WVQ28" s="9"/>
      <c r="WVR28" s="9"/>
      <c r="WVS28" s="9"/>
      <c r="WVT28" s="9"/>
      <c r="WVU28" s="9"/>
      <c r="WVW28" s="1"/>
      <c r="WVZ28" s="3"/>
      <c r="WWB28" s="9"/>
      <c r="WWC28" s="9"/>
      <c r="WWD28" s="9"/>
      <c r="WWE28" s="9"/>
      <c r="WWF28" s="9"/>
      <c r="WWG28" s="9"/>
      <c r="WWH28" s="9"/>
      <c r="WWI28" s="9"/>
      <c r="WWJ28" s="9"/>
      <c r="WWK28" s="9"/>
      <c r="WWL28" s="9"/>
      <c r="WWM28" s="9"/>
      <c r="WWN28" s="9"/>
      <c r="WWO28" s="9"/>
      <c r="WWP28" s="9"/>
      <c r="WWQ28" s="9"/>
      <c r="WWR28" s="9"/>
      <c r="WWS28" s="9"/>
      <c r="WWT28" s="9"/>
      <c r="WWU28" s="9"/>
      <c r="WWV28" s="9"/>
      <c r="WWX28" s="1"/>
      <c r="WXA28" s="3"/>
      <c r="WXC28" s="9"/>
      <c r="WXD28" s="9"/>
      <c r="WXE28" s="9"/>
      <c r="WXF28" s="9"/>
      <c r="WXG28" s="9"/>
      <c r="WXH28" s="9"/>
      <c r="WXI28" s="9"/>
      <c r="WXJ28" s="9"/>
      <c r="WXK28" s="9"/>
      <c r="WXL28" s="9"/>
      <c r="WXM28" s="9"/>
      <c r="WXN28" s="9"/>
      <c r="WXO28" s="9"/>
      <c r="WXP28" s="9"/>
      <c r="WXQ28" s="9"/>
      <c r="WXR28" s="9"/>
      <c r="WXS28" s="9"/>
      <c r="WXT28" s="9"/>
      <c r="WXU28" s="9"/>
      <c r="WXV28" s="9"/>
      <c r="WXW28" s="9"/>
      <c r="WXY28" s="1"/>
      <c r="WYB28" s="3"/>
      <c r="WYD28" s="9"/>
      <c r="WYE28" s="9"/>
      <c r="WYF28" s="9"/>
      <c r="WYG28" s="9"/>
      <c r="WYH28" s="9"/>
      <c r="WYI28" s="9"/>
      <c r="WYJ28" s="9"/>
      <c r="WYK28" s="9"/>
      <c r="WYL28" s="9"/>
      <c r="WYM28" s="9"/>
      <c r="WYN28" s="9"/>
      <c r="WYO28" s="9"/>
      <c r="WYP28" s="9"/>
      <c r="WYQ28" s="9"/>
      <c r="WYR28" s="9"/>
      <c r="WYS28" s="9"/>
      <c r="WYT28" s="9"/>
      <c r="WYU28" s="9"/>
      <c r="WYV28" s="9"/>
      <c r="WYW28" s="9"/>
      <c r="WYX28" s="9"/>
      <c r="WYZ28" s="1"/>
      <c r="WZC28" s="3"/>
      <c r="WZE28" s="9"/>
      <c r="WZF28" s="9"/>
      <c r="WZG28" s="9"/>
      <c r="WZH28" s="9"/>
      <c r="WZI28" s="9"/>
      <c r="WZJ28" s="9"/>
      <c r="WZK28" s="9"/>
      <c r="WZL28" s="9"/>
      <c r="WZM28" s="9"/>
      <c r="WZN28" s="9"/>
      <c r="WZO28" s="9"/>
      <c r="WZP28" s="9"/>
      <c r="WZQ28" s="9"/>
      <c r="WZR28" s="9"/>
      <c r="WZS28" s="9"/>
      <c r="WZT28" s="9"/>
      <c r="WZU28" s="9"/>
      <c r="WZV28" s="9"/>
      <c r="WZW28" s="9"/>
      <c r="WZX28" s="9"/>
      <c r="WZY28" s="9"/>
      <c r="XAA28" s="1"/>
      <c r="XAD28" s="3"/>
      <c r="XAF28" s="9"/>
      <c r="XAG28" s="9"/>
      <c r="XAH28" s="9"/>
      <c r="XAI28" s="9"/>
      <c r="XAJ28" s="9"/>
      <c r="XAK28" s="9"/>
      <c r="XAL28" s="9"/>
      <c r="XAM28" s="9"/>
      <c r="XAN28" s="9"/>
      <c r="XAO28" s="9"/>
      <c r="XAP28" s="9"/>
      <c r="XAQ28" s="9"/>
      <c r="XAR28" s="9"/>
      <c r="XAS28" s="9"/>
      <c r="XAT28" s="9"/>
      <c r="XAU28" s="9"/>
      <c r="XAV28" s="9"/>
      <c r="XAW28" s="9"/>
      <c r="XAX28" s="9"/>
      <c r="XAY28" s="9"/>
      <c r="XAZ28" s="9"/>
      <c r="XBB28" s="1"/>
      <c r="XBE28" s="3"/>
      <c r="XBG28" s="9"/>
      <c r="XBH28" s="9"/>
      <c r="XBI28" s="9"/>
      <c r="XBJ28" s="9"/>
      <c r="XBK28" s="9"/>
      <c r="XBL28" s="9"/>
      <c r="XBM28" s="9"/>
      <c r="XBN28" s="9"/>
      <c r="XBO28" s="9"/>
      <c r="XBP28" s="9"/>
      <c r="XBQ28" s="9"/>
      <c r="XBR28" s="9"/>
      <c r="XBS28" s="9"/>
      <c r="XBT28" s="9"/>
      <c r="XBU28" s="9"/>
      <c r="XBV28" s="9"/>
      <c r="XBW28" s="9"/>
      <c r="XBX28" s="9"/>
      <c r="XBY28" s="9"/>
      <c r="XBZ28" s="9"/>
      <c r="XCA28" s="9"/>
      <c r="XCC28" s="1"/>
      <c r="XCF28" s="3"/>
      <c r="XCH28" s="9"/>
      <c r="XCI28" s="9"/>
      <c r="XCJ28" s="9"/>
      <c r="XCK28" s="9"/>
      <c r="XCL28" s="9"/>
      <c r="XCM28" s="9"/>
      <c r="XCN28" s="9"/>
      <c r="XCO28" s="9"/>
      <c r="XCP28" s="9"/>
      <c r="XCQ28" s="9"/>
      <c r="XCR28" s="9"/>
      <c r="XCS28" s="9"/>
      <c r="XCT28" s="9"/>
      <c r="XCU28" s="9"/>
      <c r="XCV28" s="9"/>
      <c r="XCW28" s="9"/>
      <c r="XCX28" s="9"/>
      <c r="XCY28" s="9"/>
      <c r="XCZ28" s="9"/>
      <c r="XDA28" s="9"/>
      <c r="XDB28" s="9"/>
      <c r="XDD28" s="1"/>
      <c r="XDG28" s="3"/>
      <c r="XDI28" s="9"/>
      <c r="XDJ28" s="9"/>
      <c r="XDK28" s="9"/>
      <c r="XDL28" s="9"/>
      <c r="XDM28" s="9"/>
      <c r="XDN28" s="9"/>
      <c r="XDO28" s="9"/>
      <c r="XDP28" s="9"/>
      <c r="XDQ28" s="9"/>
      <c r="XDR28" s="9"/>
      <c r="XDS28" s="9"/>
      <c r="XDT28" s="9"/>
      <c r="XDU28" s="9"/>
      <c r="XDV28" s="9"/>
      <c r="XDW28" s="9"/>
      <c r="XDX28" s="9"/>
      <c r="XDY28" s="9"/>
      <c r="XDZ28" s="9"/>
      <c r="XEA28" s="9"/>
      <c r="XEB28" s="9"/>
      <c r="XEC28" s="9"/>
      <c r="XEE28" s="1"/>
      <c r="XEH28" s="3"/>
      <c r="XEJ28" s="9"/>
      <c r="XEK28" s="9"/>
      <c r="XEL28" s="9"/>
      <c r="XEM28" s="9"/>
      <c r="XEN28" s="9"/>
      <c r="XEO28" s="9"/>
      <c r="XEP28" s="9"/>
      <c r="XEQ28" s="9"/>
      <c r="XER28" s="9"/>
      <c r="XES28" s="9"/>
      <c r="XET28" s="9"/>
      <c r="XEU28" s="9"/>
      <c r="XEV28" s="9"/>
      <c r="XEW28" s="9"/>
      <c r="XEX28" s="9"/>
      <c r="XEY28" s="9"/>
      <c r="XEZ28" s="9"/>
      <c r="XFA28" s="9"/>
      <c r="XFB28" s="9"/>
      <c r="XFC28" s="9"/>
    </row>
    <row r="29" spans="1:1023 1026:2047 2049:13311 13313:14334 14337:15360 15363:16383" ht="21" x14ac:dyDescent="0.2">
      <c r="A29" s="3" t="s">
        <v>73</v>
      </c>
      <c r="C29" s="9">
        <v>28000000</v>
      </c>
      <c r="D29" s="9"/>
      <c r="E29" s="9">
        <v>87624816780</v>
      </c>
      <c r="F29" s="9"/>
      <c r="G29" s="9">
        <v>94661393400</v>
      </c>
      <c r="H29" s="9"/>
      <c r="I29" s="9">
        <f>VLOOKUP(A29,[1]سهام!$A:$K,9,0)</f>
        <v>2000000</v>
      </c>
      <c r="J29" s="9"/>
      <c r="K29" s="9">
        <f>VLOOKUP(A29,[1]سهام!$A:$K,11,0)</f>
        <v>7020558742</v>
      </c>
      <c r="L29" s="9"/>
      <c r="M29" s="9">
        <f>VLOOKUP(A29,[1]سهام!$A:$O,13,0)</f>
        <v>0</v>
      </c>
      <c r="N29" s="9"/>
      <c r="O29" s="9">
        <f>VLOOKUP(A29,[1]سهام!$A:$O,15,0)</f>
        <v>0</v>
      </c>
      <c r="P29" s="9"/>
      <c r="Q29" s="9">
        <f>VLOOKUP(A29,'[2]Page 1'!$A:$B,2,0)</f>
        <v>30000000</v>
      </c>
      <c r="R29" s="9"/>
      <c r="S29" s="9">
        <f>VLOOKUP(A29,'[2]Page 1'!$A:$Q,17,0)</f>
        <v>2990</v>
      </c>
      <c r="T29" s="9"/>
      <c r="U29" s="9">
        <f>VLOOKUP(A29,'[2]Page 1'!$A:$P,16,0)</f>
        <v>94645375522</v>
      </c>
      <c r="V29" s="9"/>
      <c r="W29" s="9">
        <f>VLOOKUP(A29,'[2]Page 1'!$A:$N,14,0)</f>
        <v>89166285000</v>
      </c>
      <c r="Y29" s="1">
        <v>6.5128610156898808E-3</v>
      </c>
      <c r="AA29" s="9"/>
    </row>
    <row r="30" spans="1:1023 1026:2047 2049:13311 13313:14334 14337:15360 15363:16383" ht="21" x14ac:dyDescent="0.2">
      <c r="A30" s="3" t="s">
        <v>74</v>
      </c>
      <c r="C30" s="9">
        <v>27996958</v>
      </c>
      <c r="D30" s="9"/>
      <c r="E30" s="9">
        <v>225403115649</v>
      </c>
      <c r="F30" s="9"/>
      <c r="G30" s="9">
        <v>294167075375.94299</v>
      </c>
      <c r="H30" s="9"/>
      <c r="I30" s="9">
        <v>5003042</v>
      </c>
      <c r="J30" s="9"/>
      <c r="K30" s="9">
        <f>VLOOKUP(A30,[1]سهام!$A:$K,11,0)</f>
        <v>148897715019</v>
      </c>
      <c r="L30" s="9"/>
      <c r="M30" s="9">
        <f>VLOOKUP(A30,[1]سهام!$A:$O,13,0)</f>
        <v>0</v>
      </c>
      <c r="N30" s="9"/>
      <c r="O30" s="9">
        <f>VLOOKUP(A30,[1]سهام!$A:$O,15,0)</f>
        <v>0</v>
      </c>
      <c r="P30" s="9"/>
      <c r="Q30" s="9">
        <f>VLOOKUP(A30,'[2]Page 1'!$A:$B,2,0)</f>
        <v>33000000</v>
      </c>
      <c r="R30" s="9"/>
      <c r="S30" s="9">
        <f>VLOOKUP(A30,'[2]Page 1'!$A:$Q,17,0)</f>
        <v>10900</v>
      </c>
      <c r="T30" s="9"/>
      <c r="U30" s="9">
        <f>VLOOKUP(A30,'[2]Page 1'!$A:$P,16,0)</f>
        <v>284566394484</v>
      </c>
      <c r="V30" s="9"/>
      <c r="W30" s="9">
        <f>VLOOKUP(A30,'[2]Page 1'!$A:$N,14,0)</f>
        <v>357559785000</v>
      </c>
      <c r="Y30" s="1">
        <v>2.6116790494355072E-2</v>
      </c>
      <c r="AA30" s="9"/>
      <c r="AB30" s="9"/>
    </row>
    <row r="31" spans="1:1023 1026:2047 2049:13311 13313:14334 14337:15360 15363:16383" ht="21" x14ac:dyDescent="0.2">
      <c r="A31" s="3" t="s">
        <v>75</v>
      </c>
      <c r="C31" s="9">
        <v>11096790</v>
      </c>
      <c r="D31" s="9"/>
      <c r="E31" s="9">
        <v>184858144864</v>
      </c>
      <c r="F31" s="9"/>
      <c r="G31" s="9">
        <v>309633548272.96503</v>
      </c>
      <c r="H31" s="9"/>
      <c r="I31" s="9">
        <f>VLOOKUP(A31,[1]سهام!$A:$K,9,0)</f>
        <v>0</v>
      </c>
      <c r="J31" s="9"/>
      <c r="K31" s="9">
        <f>VLOOKUP(A31,[1]سهام!$A:$K,11,0)</f>
        <v>0</v>
      </c>
      <c r="L31" s="9"/>
      <c r="M31" s="9">
        <f>VLOOKUP(A31,[1]سهام!$A:$O,13,0)</f>
        <v>0</v>
      </c>
      <c r="N31" s="9"/>
      <c r="O31" s="9">
        <f>VLOOKUP(A31,[1]سهام!$A:$O,15,0)</f>
        <v>0</v>
      </c>
      <c r="P31" s="9"/>
      <c r="Q31" s="9">
        <f>VLOOKUP(A31,'[2]Page 1'!$A:$B,2,0)</f>
        <v>11096790</v>
      </c>
      <c r="R31" s="9"/>
      <c r="S31" s="9">
        <f>VLOOKUP(A31,'[2]Page 1'!$A:$Q,17,0)</f>
        <v>26530</v>
      </c>
      <c r="T31" s="9"/>
      <c r="U31" s="9">
        <f>VLOOKUP(A31,'[2]Page 1'!$A:$P,16,0)</f>
        <v>184858144864</v>
      </c>
      <c r="V31" s="9"/>
      <c r="W31" s="9">
        <f>VLOOKUP(A31,'[2]Page 1'!$A:$N,14,0)</f>
        <v>292646171559.73499</v>
      </c>
      <c r="Y31" s="1">
        <v>2.1375386920541667E-2</v>
      </c>
      <c r="AA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Y31" s="1"/>
      <c r="BB31" s="3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Z31" s="1"/>
      <c r="CC31" s="3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DA31" s="1"/>
      <c r="DD31" s="3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B31" s="1"/>
      <c r="EE31" s="3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C31" s="1"/>
      <c r="FF31" s="3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D31" s="1"/>
      <c r="GG31" s="3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E31" s="1"/>
      <c r="HH31" s="3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F31" s="1"/>
      <c r="II31" s="3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G31" s="1"/>
      <c r="JJ31" s="3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H31" s="1"/>
      <c r="KK31" s="3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I31" s="1"/>
      <c r="LL31" s="3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J31" s="1"/>
      <c r="MM31" s="3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K31" s="1"/>
      <c r="NN31" s="3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L31" s="1"/>
      <c r="OO31" s="3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M31" s="1"/>
      <c r="PP31" s="3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N31" s="1"/>
      <c r="QQ31" s="3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O31" s="1"/>
      <c r="RR31" s="3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P31" s="1"/>
      <c r="SS31" s="3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Q31" s="1"/>
      <c r="TT31" s="3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R31" s="1"/>
      <c r="UU31" s="3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S31" s="1"/>
      <c r="VV31" s="3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T31" s="1"/>
      <c r="WW31" s="3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U31" s="1"/>
      <c r="XX31" s="3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V31" s="1"/>
      <c r="YY31" s="3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W31" s="1"/>
      <c r="ZZ31" s="3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X31" s="1"/>
      <c r="ABA31" s="3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Y31" s="1"/>
      <c r="ACB31" s="3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Z31" s="1"/>
      <c r="ADC31" s="3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EA31" s="1"/>
      <c r="AED31" s="3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B31" s="1"/>
      <c r="AFE31" s="3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C31" s="1"/>
      <c r="AGF31" s="3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D31" s="1"/>
      <c r="AHG31" s="3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E31" s="1"/>
      <c r="AIH31" s="3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F31" s="1"/>
      <c r="AJI31" s="3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G31" s="1"/>
      <c r="AKJ31" s="3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H31" s="1"/>
      <c r="ALK31" s="3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I31" s="1"/>
      <c r="AML31" s="3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J31" s="1"/>
      <c r="ANM31" s="3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K31" s="1"/>
      <c r="AON31" s="3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L31" s="1"/>
      <c r="APO31" s="3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M31" s="1"/>
      <c r="AQP31" s="3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N31" s="1"/>
      <c r="ARQ31" s="3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O31" s="1"/>
      <c r="ASR31" s="3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P31" s="1"/>
      <c r="ATS31" s="3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Q31" s="1"/>
      <c r="AUT31" s="3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R31" s="1"/>
      <c r="AVU31" s="3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S31" s="1"/>
      <c r="AWV31" s="3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T31" s="1"/>
      <c r="AXW31" s="3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U31" s="1"/>
      <c r="AYX31" s="3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V31" s="1"/>
      <c r="AZY31" s="3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W31" s="1"/>
      <c r="BAZ31" s="3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X31" s="1"/>
      <c r="BCA31" s="3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Y31" s="1"/>
      <c r="BDB31" s="3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Z31" s="1"/>
      <c r="BEC31" s="3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FA31" s="1"/>
      <c r="BFD31" s="3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B31" s="1"/>
      <c r="BGE31" s="3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C31" s="1"/>
      <c r="BHF31" s="3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D31" s="1"/>
      <c r="BIG31" s="3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E31" s="1"/>
      <c r="BJH31" s="3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F31" s="1"/>
      <c r="BKI31" s="3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G31" s="1"/>
      <c r="BLJ31" s="3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H31" s="1"/>
      <c r="BMK31" s="3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I31" s="1"/>
      <c r="BNL31" s="3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J31" s="1"/>
      <c r="BOM31" s="3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K31" s="1"/>
      <c r="BPN31" s="3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L31" s="1"/>
      <c r="BQO31" s="3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M31" s="1"/>
      <c r="BRP31" s="3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N31" s="1"/>
      <c r="BSQ31" s="3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O31" s="1"/>
      <c r="BTR31" s="3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P31" s="1"/>
      <c r="BUS31" s="3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Q31" s="1"/>
      <c r="BVT31" s="3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R31" s="1"/>
      <c r="BWU31" s="3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S31" s="1"/>
      <c r="BXV31" s="3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T31" s="1"/>
      <c r="BYW31" s="3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U31" s="1"/>
      <c r="BZX31" s="3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V31" s="1"/>
      <c r="CAY31" s="3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W31" s="1"/>
      <c r="CBZ31" s="3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X31" s="1"/>
      <c r="CDA31" s="3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Y31" s="1"/>
      <c r="CEB31" s="3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Z31" s="1"/>
      <c r="CFC31" s="3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GA31" s="1"/>
      <c r="CGD31" s="3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B31" s="1"/>
      <c r="CHE31" s="3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C31" s="1"/>
      <c r="CIF31" s="3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D31" s="1"/>
      <c r="CJG31" s="3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E31" s="1"/>
      <c r="CKH31" s="3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F31" s="1"/>
      <c r="CLI31" s="3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G31" s="1"/>
      <c r="CMJ31" s="3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H31" s="1"/>
      <c r="CNK31" s="3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I31" s="1"/>
      <c r="COL31" s="3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J31" s="1"/>
      <c r="CPM31" s="3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K31" s="1"/>
      <c r="CQN31" s="3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L31" s="1"/>
      <c r="CRO31" s="3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M31" s="1"/>
      <c r="CSP31" s="3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N31" s="1"/>
      <c r="CTQ31" s="3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O31" s="1"/>
      <c r="CUR31" s="3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P31" s="1"/>
      <c r="CVS31" s="3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Q31" s="1"/>
      <c r="CWT31" s="3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R31" s="1"/>
      <c r="CXU31" s="3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S31" s="1"/>
      <c r="CYV31" s="3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T31" s="1"/>
      <c r="CZW31" s="3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U31" s="1"/>
      <c r="DAX31" s="3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V31" s="1"/>
      <c r="DBY31" s="3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W31" s="1"/>
      <c r="DCZ31" s="3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X31" s="1"/>
      <c r="DEA31" s="3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Y31" s="1"/>
      <c r="DFB31" s="3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Z31" s="1"/>
      <c r="DGC31" s="3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HA31" s="1"/>
      <c r="DHD31" s="3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B31" s="1"/>
      <c r="DIE31" s="3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C31" s="1"/>
      <c r="DJF31" s="3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D31" s="1"/>
      <c r="DKG31" s="3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E31" s="1"/>
      <c r="DLH31" s="3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F31" s="1"/>
      <c r="DMI31" s="3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G31" s="1"/>
      <c r="DNJ31" s="3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H31" s="1"/>
      <c r="DOK31" s="3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I31" s="1"/>
      <c r="DPL31" s="3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J31" s="1"/>
      <c r="DQM31" s="3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K31" s="1"/>
      <c r="DRN31" s="3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L31" s="1"/>
      <c r="DSO31" s="3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M31" s="1"/>
      <c r="DTP31" s="3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N31" s="1"/>
      <c r="DUQ31" s="3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O31" s="1"/>
      <c r="DVR31" s="3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P31" s="1"/>
      <c r="DWS31" s="3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Q31" s="1"/>
      <c r="DXT31" s="3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R31" s="1"/>
      <c r="DYU31" s="3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S31" s="1"/>
      <c r="DZV31" s="3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T31" s="1"/>
      <c r="EAW31" s="3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U31" s="1"/>
      <c r="EBX31" s="3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V31" s="1"/>
      <c r="ECY31" s="3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W31" s="1"/>
      <c r="EDZ31" s="3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X31" s="1"/>
      <c r="EFA31" s="3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Y31" s="1"/>
      <c r="EGB31" s="3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Z31" s="1"/>
      <c r="EHC31" s="3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IA31" s="1"/>
      <c r="EID31" s="3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B31" s="1"/>
      <c r="EJE31" s="3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C31" s="1"/>
      <c r="EKF31" s="3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D31" s="1"/>
      <c r="ELG31" s="3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E31" s="1"/>
      <c r="EMH31" s="3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F31" s="1"/>
      <c r="ENI31" s="3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G31" s="1"/>
      <c r="EOJ31" s="3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H31" s="1"/>
      <c r="EPK31" s="3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I31" s="1"/>
      <c r="EQL31" s="3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J31" s="1"/>
      <c r="ERM31" s="3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K31" s="1"/>
      <c r="ESN31" s="3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L31" s="1"/>
      <c r="ETO31" s="3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M31" s="1"/>
      <c r="EUP31" s="3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N31" s="1"/>
      <c r="EVQ31" s="3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O31" s="1"/>
      <c r="EWR31" s="3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P31" s="1"/>
      <c r="EXS31" s="3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Q31" s="1"/>
      <c r="EYT31" s="3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R31" s="1"/>
      <c r="EZU31" s="3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S31" s="1"/>
      <c r="FAV31" s="3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T31" s="1"/>
      <c r="FBW31" s="3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U31" s="1"/>
      <c r="FCX31" s="3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V31" s="1"/>
      <c r="FDY31" s="3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W31" s="1"/>
      <c r="FEZ31" s="3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X31" s="1"/>
      <c r="FGA31" s="3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Y31" s="1"/>
      <c r="FHB31" s="3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Z31" s="1"/>
      <c r="FIC31" s="3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JA31" s="1"/>
      <c r="FJD31" s="3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B31" s="1"/>
      <c r="FKE31" s="3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C31" s="1"/>
      <c r="FLF31" s="3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D31" s="1"/>
      <c r="FMG31" s="3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E31" s="1"/>
      <c r="FNH31" s="3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F31" s="1"/>
      <c r="FOI31" s="3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G31" s="1"/>
      <c r="FPJ31" s="3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H31" s="1"/>
      <c r="FQK31" s="3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I31" s="1"/>
      <c r="FRL31" s="3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J31" s="1"/>
      <c r="FSM31" s="3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K31" s="1"/>
      <c r="FTN31" s="3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L31" s="1"/>
      <c r="FUO31" s="3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M31" s="1"/>
      <c r="FVP31" s="3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N31" s="1"/>
      <c r="FWQ31" s="3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O31" s="1"/>
      <c r="FXR31" s="3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P31" s="1"/>
      <c r="FYS31" s="3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Q31" s="1"/>
      <c r="FZT31" s="3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R31" s="1"/>
      <c r="GAU31" s="3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S31" s="1"/>
      <c r="GBV31" s="3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T31" s="1"/>
      <c r="GCW31" s="3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U31" s="1"/>
      <c r="GDX31" s="3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V31" s="1"/>
      <c r="GEY31" s="3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W31" s="1"/>
      <c r="GFZ31" s="3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X31" s="1"/>
      <c r="GHA31" s="3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Y31" s="1"/>
      <c r="GIB31" s="3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Z31" s="1"/>
      <c r="GJC31" s="3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KA31" s="1"/>
      <c r="GKD31" s="3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B31" s="1"/>
      <c r="GLE31" s="3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C31" s="1"/>
      <c r="GMF31" s="3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D31" s="1"/>
      <c r="GNG31" s="3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E31" s="1"/>
      <c r="GOH31" s="3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F31" s="1"/>
      <c r="GPI31" s="3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G31" s="1"/>
      <c r="GQJ31" s="3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H31" s="1"/>
      <c r="GRK31" s="3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I31" s="1"/>
      <c r="GSL31" s="3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J31" s="1"/>
      <c r="GTM31" s="3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K31" s="1"/>
      <c r="GUN31" s="3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L31" s="1"/>
      <c r="GVO31" s="3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M31" s="1"/>
      <c r="GWP31" s="3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N31" s="1"/>
      <c r="GXQ31" s="3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O31" s="1"/>
      <c r="GYR31" s="3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P31" s="1"/>
      <c r="GZS31" s="3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Q31" s="1"/>
      <c r="HAT31" s="3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R31" s="1"/>
      <c r="HBU31" s="3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S31" s="1"/>
      <c r="HCV31" s="3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T31" s="1"/>
      <c r="HDW31" s="3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U31" s="1"/>
      <c r="HEX31" s="3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V31" s="1"/>
      <c r="HFY31" s="3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W31" s="1"/>
      <c r="HGZ31" s="3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X31" s="1"/>
      <c r="HIA31" s="3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Y31" s="1"/>
      <c r="HJB31" s="3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Z31" s="1"/>
      <c r="HKC31" s="3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LA31" s="1"/>
      <c r="HLD31" s="3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B31" s="1"/>
      <c r="HME31" s="3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C31" s="1"/>
      <c r="HNF31" s="3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D31" s="1"/>
      <c r="HOG31" s="3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E31" s="1"/>
      <c r="HPH31" s="3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F31" s="1"/>
      <c r="HQI31" s="3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G31" s="1"/>
      <c r="HRJ31" s="3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H31" s="1"/>
      <c r="HSK31" s="3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I31" s="1"/>
      <c r="HTL31" s="3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J31" s="1"/>
      <c r="HUM31" s="3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K31" s="1"/>
      <c r="HVN31" s="3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L31" s="1"/>
      <c r="HWO31" s="3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M31" s="1"/>
      <c r="HXP31" s="3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N31" s="1"/>
      <c r="HYQ31" s="3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O31" s="1"/>
      <c r="HZR31" s="3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P31" s="1"/>
      <c r="IAS31" s="3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Q31" s="1"/>
      <c r="IBT31" s="3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R31" s="1"/>
      <c r="ICU31" s="3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S31" s="1"/>
      <c r="IDV31" s="3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T31" s="1"/>
      <c r="IEW31" s="3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U31" s="1"/>
      <c r="IFX31" s="3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V31" s="1"/>
      <c r="IGY31" s="3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W31" s="1"/>
      <c r="IHZ31" s="3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X31" s="1"/>
      <c r="IJA31" s="3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Y31" s="1"/>
      <c r="IKB31" s="3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Z31" s="1"/>
      <c r="ILC31" s="3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MA31" s="1"/>
      <c r="IMD31" s="3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B31" s="1"/>
      <c r="INE31" s="3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C31" s="1"/>
      <c r="IOF31" s="3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D31" s="1"/>
      <c r="IPG31" s="3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E31" s="1"/>
      <c r="IQH31" s="3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F31" s="1"/>
      <c r="IRI31" s="3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G31" s="1"/>
      <c r="ISJ31" s="3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H31" s="1"/>
      <c r="ITK31" s="3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I31" s="1"/>
      <c r="IUL31" s="3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J31" s="1"/>
      <c r="IVM31" s="3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K31" s="1"/>
      <c r="IWN31" s="3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L31" s="1"/>
      <c r="IXO31" s="3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M31" s="1"/>
      <c r="IYP31" s="3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N31" s="1"/>
      <c r="IZQ31" s="3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O31" s="1"/>
      <c r="JAR31" s="3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P31" s="1"/>
      <c r="JBS31" s="3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Q31" s="1"/>
      <c r="JCT31" s="3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R31" s="1"/>
      <c r="JDU31" s="3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S31" s="1"/>
      <c r="JEV31" s="3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T31" s="1"/>
      <c r="JFW31" s="3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U31" s="1"/>
      <c r="JGX31" s="3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V31" s="1"/>
      <c r="JHY31" s="3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W31" s="1"/>
      <c r="JIZ31" s="3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X31" s="1"/>
      <c r="JKA31" s="3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Y31" s="1"/>
      <c r="JLB31" s="3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Z31" s="1"/>
      <c r="JMC31" s="3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NA31" s="1"/>
      <c r="JND31" s="3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B31" s="1"/>
      <c r="JOE31" s="3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C31" s="1"/>
      <c r="JPF31" s="3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D31" s="1"/>
      <c r="JQG31" s="3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E31" s="1"/>
      <c r="JRH31" s="3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F31" s="1"/>
      <c r="JSI31" s="3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G31" s="1"/>
      <c r="JTJ31" s="3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H31" s="1"/>
      <c r="JUK31" s="3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I31" s="1"/>
      <c r="JVL31" s="3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J31" s="1"/>
      <c r="JWM31" s="3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K31" s="1"/>
      <c r="JXN31" s="3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L31" s="1"/>
      <c r="JYO31" s="3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M31" s="1"/>
      <c r="JZP31" s="3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N31" s="1"/>
      <c r="KAQ31" s="3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O31" s="1"/>
      <c r="KBR31" s="3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P31" s="1"/>
      <c r="KCS31" s="3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Q31" s="1"/>
      <c r="KDT31" s="3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R31" s="1"/>
      <c r="KEU31" s="3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S31" s="1"/>
      <c r="KFV31" s="3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T31" s="1"/>
      <c r="KGW31" s="3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U31" s="1"/>
      <c r="KHX31" s="3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V31" s="1"/>
      <c r="KIY31" s="3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W31" s="1"/>
      <c r="KJZ31" s="3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X31" s="1"/>
      <c r="KLA31" s="3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Y31" s="1"/>
      <c r="KMB31" s="3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Z31" s="1"/>
      <c r="KNC31" s="3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OA31" s="1"/>
      <c r="KOD31" s="3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B31" s="1"/>
      <c r="KPE31" s="3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C31" s="1"/>
      <c r="KQF31" s="3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D31" s="1"/>
      <c r="KRG31" s="3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E31" s="1"/>
      <c r="KSH31" s="3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F31" s="1"/>
      <c r="KTI31" s="3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G31" s="1"/>
      <c r="KUJ31" s="3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H31" s="1"/>
      <c r="KVK31" s="3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I31" s="1"/>
      <c r="KWL31" s="3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J31" s="1"/>
      <c r="KXM31" s="3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K31" s="1"/>
      <c r="KYN31" s="3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L31" s="1"/>
      <c r="KZO31" s="3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M31" s="1"/>
      <c r="LAP31" s="3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N31" s="1"/>
      <c r="LBQ31" s="3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O31" s="1"/>
      <c r="LCR31" s="3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P31" s="1"/>
      <c r="LDS31" s="3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Q31" s="1"/>
      <c r="LET31" s="3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R31" s="1"/>
      <c r="LFU31" s="3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S31" s="1"/>
      <c r="LGV31" s="3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T31" s="1"/>
      <c r="LHW31" s="3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U31" s="1"/>
      <c r="LIX31" s="3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V31" s="1"/>
      <c r="LJY31" s="3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W31" s="1"/>
      <c r="LKZ31" s="3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X31" s="1"/>
      <c r="LMA31" s="3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Y31" s="1"/>
      <c r="LNB31" s="3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Z31" s="1"/>
      <c r="LOC31" s="3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PA31" s="1"/>
      <c r="LPD31" s="3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B31" s="1"/>
      <c r="LQE31" s="3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C31" s="1"/>
      <c r="LRF31" s="3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D31" s="1"/>
      <c r="LSG31" s="3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E31" s="1"/>
      <c r="LTH31" s="3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F31" s="1"/>
      <c r="LUI31" s="3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G31" s="1"/>
      <c r="LVJ31" s="3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H31" s="1"/>
      <c r="LWK31" s="3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I31" s="1"/>
      <c r="LXL31" s="3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J31" s="1"/>
      <c r="LYM31" s="3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K31" s="1"/>
      <c r="LZN31" s="3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L31" s="1"/>
      <c r="MAO31" s="3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M31" s="1"/>
      <c r="MBP31" s="3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N31" s="1"/>
      <c r="MCQ31" s="3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O31" s="1"/>
      <c r="MDR31" s="3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P31" s="1"/>
      <c r="MES31" s="3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Q31" s="1"/>
      <c r="MFT31" s="3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R31" s="1"/>
      <c r="MGU31" s="3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S31" s="1"/>
      <c r="MHV31" s="3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T31" s="1"/>
      <c r="MIW31" s="3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U31" s="1"/>
      <c r="MJX31" s="3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V31" s="1"/>
      <c r="MKY31" s="3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W31" s="1"/>
      <c r="MLZ31" s="3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X31" s="1"/>
      <c r="MNA31" s="3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Y31" s="1"/>
      <c r="MOB31" s="3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Z31" s="1"/>
      <c r="MPC31" s="3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QA31" s="1"/>
      <c r="MQD31" s="3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B31" s="1"/>
      <c r="MRE31" s="3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C31" s="1"/>
      <c r="MSF31" s="3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D31" s="1"/>
      <c r="MTG31" s="3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E31" s="1"/>
      <c r="MUH31" s="3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F31" s="1"/>
      <c r="MVI31" s="3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G31" s="1"/>
      <c r="MWJ31" s="3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H31" s="1"/>
      <c r="MXK31" s="3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I31" s="1"/>
      <c r="MYL31" s="3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J31" s="1"/>
      <c r="MZM31" s="3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K31" s="1"/>
      <c r="NAN31" s="3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L31" s="1"/>
      <c r="NBO31" s="3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M31" s="1"/>
      <c r="NCP31" s="3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N31" s="1"/>
      <c r="NDQ31" s="3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O31" s="1"/>
      <c r="NER31" s="3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P31" s="1"/>
      <c r="NFS31" s="3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Q31" s="1"/>
      <c r="NGT31" s="3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R31" s="1"/>
      <c r="NHU31" s="3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S31" s="1"/>
      <c r="NIV31" s="3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T31" s="1"/>
      <c r="NJW31" s="3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U31" s="1"/>
      <c r="NKX31" s="3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V31" s="1"/>
      <c r="NLY31" s="3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W31" s="1"/>
      <c r="NMZ31" s="3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X31" s="1"/>
      <c r="NOA31" s="3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Y31" s="1"/>
      <c r="NPB31" s="3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Z31" s="1"/>
      <c r="NQC31" s="3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RA31" s="1"/>
      <c r="NRD31" s="3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B31" s="1"/>
      <c r="NSE31" s="3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C31" s="1"/>
      <c r="NTF31" s="3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D31" s="1"/>
      <c r="NUG31" s="3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E31" s="1"/>
      <c r="NVH31" s="3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F31" s="1"/>
      <c r="NWI31" s="3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G31" s="1"/>
      <c r="NXJ31" s="3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H31" s="1"/>
      <c r="NYK31" s="3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I31" s="1"/>
      <c r="NZL31" s="3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J31" s="1"/>
      <c r="OAM31" s="3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K31" s="1"/>
      <c r="OBN31" s="3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L31" s="1"/>
      <c r="OCO31" s="3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M31" s="1"/>
      <c r="ODP31" s="3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N31" s="1"/>
      <c r="OEQ31" s="3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O31" s="1"/>
      <c r="OFR31" s="3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P31" s="1"/>
      <c r="OGS31" s="3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Q31" s="1"/>
      <c r="OHT31" s="3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R31" s="1"/>
      <c r="OIU31" s="3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S31" s="1"/>
      <c r="OJV31" s="3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T31" s="1"/>
      <c r="OKW31" s="3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U31" s="1"/>
      <c r="OLX31" s="3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V31" s="1"/>
      <c r="OMY31" s="3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W31" s="1"/>
      <c r="ONZ31" s="3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X31" s="1"/>
      <c r="OPA31" s="3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Y31" s="1"/>
      <c r="OQB31" s="3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Z31" s="1"/>
      <c r="ORC31" s="3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SA31" s="1"/>
      <c r="OSD31" s="3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B31" s="1"/>
      <c r="OTE31" s="3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C31" s="1"/>
      <c r="OUF31" s="3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D31" s="1"/>
      <c r="OVG31" s="3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E31" s="1"/>
      <c r="OWH31" s="3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F31" s="1"/>
      <c r="OXI31" s="3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G31" s="1"/>
      <c r="OYJ31" s="3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H31" s="1"/>
      <c r="OZK31" s="3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I31" s="1"/>
      <c r="PAL31" s="3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J31" s="1"/>
      <c r="PBM31" s="3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K31" s="1"/>
      <c r="PCN31" s="3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L31" s="1"/>
      <c r="PDO31" s="3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M31" s="1"/>
      <c r="PEP31" s="3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N31" s="1"/>
      <c r="PFQ31" s="3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O31" s="1"/>
      <c r="PGR31" s="3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P31" s="1"/>
      <c r="PHS31" s="3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Q31" s="1"/>
      <c r="PIT31" s="3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R31" s="1"/>
      <c r="PJU31" s="3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S31" s="1"/>
      <c r="PKV31" s="3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T31" s="1"/>
      <c r="PLW31" s="3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U31" s="1"/>
      <c r="PMX31" s="3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V31" s="1"/>
      <c r="PNY31" s="3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W31" s="1"/>
      <c r="POZ31" s="3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X31" s="1"/>
      <c r="PQA31" s="3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Y31" s="1"/>
      <c r="PRB31" s="3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Z31" s="1"/>
      <c r="PSC31" s="3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TA31" s="1"/>
      <c r="PTD31" s="3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B31" s="1"/>
      <c r="PUE31" s="3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C31" s="1"/>
      <c r="PVF31" s="3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D31" s="1"/>
      <c r="PWG31" s="3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E31" s="1"/>
      <c r="PXH31" s="3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F31" s="1"/>
      <c r="PYI31" s="3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G31" s="1"/>
      <c r="PZJ31" s="3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H31" s="1"/>
      <c r="QAK31" s="3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I31" s="1"/>
      <c r="QBL31" s="3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J31" s="1"/>
      <c r="QCM31" s="3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K31" s="1"/>
      <c r="QDN31" s="3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L31" s="1"/>
      <c r="QEO31" s="3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M31" s="1"/>
      <c r="QFP31" s="3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N31" s="1"/>
      <c r="QGQ31" s="3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O31" s="1"/>
      <c r="QHR31" s="3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P31" s="1"/>
      <c r="QIS31" s="3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Q31" s="1"/>
      <c r="QJT31" s="3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R31" s="1"/>
      <c r="QKU31" s="3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S31" s="1"/>
      <c r="QLV31" s="3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T31" s="1"/>
      <c r="QMW31" s="3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U31" s="1"/>
      <c r="QNX31" s="3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V31" s="1"/>
      <c r="QOY31" s="3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W31" s="1"/>
      <c r="QPZ31" s="3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X31" s="1"/>
      <c r="QRA31" s="3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Y31" s="1"/>
      <c r="QSB31" s="3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Z31" s="1"/>
      <c r="QTC31" s="3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UA31" s="1"/>
      <c r="QUD31" s="3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B31" s="1"/>
      <c r="QVE31" s="3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C31" s="1"/>
      <c r="QWF31" s="3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D31" s="1"/>
      <c r="QXG31" s="3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E31" s="1"/>
      <c r="QYH31" s="3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F31" s="1"/>
      <c r="QZI31" s="3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G31" s="1"/>
      <c r="RAJ31" s="3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H31" s="1"/>
      <c r="RBK31" s="3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I31" s="1"/>
      <c r="RCL31" s="3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J31" s="1"/>
      <c r="RDM31" s="3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K31" s="1"/>
      <c r="REN31" s="3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L31" s="1"/>
      <c r="RFO31" s="3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M31" s="1"/>
      <c r="RGP31" s="3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N31" s="1"/>
      <c r="RHQ31" s="3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O31" s="1"/>
      <c r="RIR31" s="3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P31" s="1"/>
      <c r="RJS31" s="3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Q31" s="1"/>
      <c r="RKT31" s="3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R31" s="1"/>
      <c r="RLU31" s="3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S31" s="1"/>
      <c r="RMV31" s="3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T31" s="1"/>
      <c r="RNW31" s="3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U31" s="1"/>
      <c r="ROX31" s="3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V31" s="1"/>
      <c r="RPY31" s="3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W31" s="1"/>
      <c r="RQZ31" s="3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X31" s="1"/>
      <c r="RSA31" s="3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Y31" s="1"/>
      <c r="RTB31" s="3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Z31" s="1"/>
      <c r="RUC31" s="3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VA31" s="1"/>
      <c r="RVD31" s="3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B31" s="1"/>
      <c r="RWE31" s="3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C31" s="1"/>
      <c r="RXF31" s="3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D31" s="1"/>
      <c r="RYG31" s="3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E31" s="1"/>
      <c r="RZH31" s="3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F31" s="1"/>
      <c r="SAI31" s="3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G31" s="1"/>
      <c r="SBJ31" s="3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H31" s="1"/>
      <c r="SCK31" s="3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I31" s="1"/>
      <c r="SDL31" s="3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J31" s="1"/>
      <c r="SEM31" s="3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K31" s="1"/>
      <c r="SFN31" s="3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L31" s="1"/>
      <c r="SGO31" s="3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M31" s="1"/>
      <c r="SHP31" s="3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N31" s="1"/>
      <c r="SIQ31" s="3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O31" s="1"/>
      <c r="SJR31" s="3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P31" s="1"/>
      <c r="SKS31" s="3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Q31" s="1"/>
      <c r="SLT31" s="3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R31" s="1"/>
      <c r="SMU31" s="3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S31" s="1"/>
      <c r="SNV31" s="3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T31" s="1"/>
      <c r="SOW31" s="3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U31" s="1"/>
      <c r="SPX31" s="3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V31" s="1"/>
      <c r="SQY31" s="3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W31" s="1"/>
      <c r="SRZ31" s="3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X31" s="1"/>
      <c r="STA31" s="3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Y31" s="1"/>
      <c r="SUB31" s="3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Z31" s="1"/>
      <c r="SVC31" s="3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WA31" s="1"/>
      <c r="SWD31" s="3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B31" s="1"/>
      <c r="SXE31" s="3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C31" s="1"/>
      <c r="SYF31" s="3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D31" s="1"/>
      <c r="SZG31" s="3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E31" s="1"/>
      <c r="TAH31" s="3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F31" s="1"/>
      <c r="TBI31" s="3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G31" s="1"/>
      <c r="TCJ31" s="3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H31" s="1"/>
      <c r="TDK31" s="3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I31" s="1"/>
      <c r="TEL31" s="3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J31" s="1"/>
      <c r="TFM31" s="3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K31" s="1"/>
      <c r="TGN31" s="3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L31" s="1"/>
      <c r="THO31" s="3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M31" s="1"/>
      <c r="TIP31" s="3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N31" s="1"/>
      <c r="TJQ31" s="3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O31" s="1"/>
      <c r="TKR31" s="3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P31" s="1"/>
      <c r="TLS31" s="3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Q31" s="1"/>
      <c r="TMT31" s="3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R31" s="1"/>
      <c r="TNU31" s="3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S31" s="1"/>
      <c r="TOV31" s="3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T31" s="1"/>
      <c r="TPW31" s="3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U31" s="1"/>
      <c r="TQX31" s="3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V31" s="1"/>
      <c r="TRY31" s="3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W31" s="1"/>
      <c r="TSZ31" s="3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X31" s="1"/>
      <c r="TUA31" s="3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Y31" s="1"/>
      <c r="TVB31" s="3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Z31" s="1"/>
      <c r="TWC31" s="3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XA31" s="1"/>
      <c r="TXD31" s="3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B31" s="1"/>
      <c r="TYE31" s="3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C31" s="1"/>
      <c r="TZF31" s="3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D31" s="1"/>
      <c r="UAG31" s="3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E31" s="1"/>
      <c r="UBH31" s="3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F31" s="1"/>
      <c r="UCI31" s="3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G31" s="1"/>
      <c r="UDJ31" s="3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H31" s="1"/>
      <c r="UEK31" s="3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I31" s="1"/>
      <c r="UFL31" s="3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J31" s="1"/>
      <c r="UGM31" s="3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K31" s="1"/>
      <c r="UHN31" s="3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L31" s="1"/>
      <c r="UIO31" s="3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M31" s="1"/>
      <c r="UJP31" s="3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N31" s="1"/>
      <c r="UKQ31" s="3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O31" s="1"/>
      <c r="ULR31" s="3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P31" s="1"/>
      <c r="UMS31" s="3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Q31" s="1"/>
      <c r="UNT31" s="3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R31" s="1"/>
      <c r="UOU31" s="3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S31" s="1"/>
      <c r="UPV31" s="3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T31" s="1"/>
      <c r="UQW31" s="3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U31" s="1"/>
      <c r="URX31" s="3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V31" s="1"/>
      <c r="USY31" s="3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W31" s="1"/>
      <c r="UTZ31" s="3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X31" s="1"/>
      <c r="UVA31" s="3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Y31" s="1"/>
      <c r="UWB31" s="3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Z31" s="1"/>
      <c r="UXC31" s="3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YA31" s="1"/>
      <c r="UYD31" s="3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B31" s="1"/>
      <c r="UZE31" s="3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C31" s="1"/>
      <c r="VAF31" s="3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D31" s="1"/>
      <c r="VBG31" s="3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E31" s="1"/>
      <c r="VCH31" s="3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F31" s="1"/>
      <c r="VDI31" s="3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G31" s="1"/>
      <c r="VEJ31" s="3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H31" s="1"/>
      <c r="VFK31" s="3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I31" s="1"/>
      <c r="VGL31" s="3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J31" s="1"/>
      <c r="VHM31" s="3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K31" s="1"/>
      <c r="VIN31" s="3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L31" s="1"/>
      <c r="VJO31" s="3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M31" s="1"/>
      <c r="VKP31" s="3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N31" s="1"/>
      <c r="VLQ31" s="3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O31" s="1"/>
      <c r="VMR31" s="3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P31" s="1"/>
      <c r="VNS31" s="3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Q31" s="1"/>
      <c r="VOT31" s="3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R31" s="1"/>
      <c r="VPU31" s="3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S31" s="1"/>
      <c r="VQV31" s="3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T31" s="1"/>
      <c r="VRW31" s="3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U31" s="1"/>
      <c r="VSX31" s="3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V31" s="1"/>
      <c r="VTY31" s="3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W31" s="1"/>
      <c r="VUZ31" s="3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X31" s="1"/>
      <c r="VWA31" s="3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Y31" s="1"/>
      <c r="VXB31" s="3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Z31" s="1"/>
      <c r="VYC31" s="3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ZA31" s="1"/>
      <c r="VZD31" s="3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B31" s="1"/>
      <c r="WAE31" s="3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C31" s="1"/>
      <c r="WBF31" s="3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D31" s="1"/>
      <c r="WCG31" s="3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E31" s="1"/>
      <c r="WDH31" s="3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F31" s="1"/>
      <c r="WEI31" s="3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G31" s="1"/>
      <c r="WFJ31" s="3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H31" s="1"/>
      <c r="WGK31" s="3"/>
      <c r="WGM31" s="9"/>
      <c r="WGN31" s="9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9"/>
      <c r="WGZ31" s="9"/>
      <c r="WHA31" s="9"/>
      <c r="WHB31" s="9"/>
      <c r="WHC31" s="9"/>
      <c r="WHD31" s="9"/>
      <c r="WHE31" s="9"/>
      <c r="WHF31" s="9"/>
      <c r="WHG31" s="9"/>
      <c r="WHI31" s="1"/>
      <c r="WHL31" s="3"/>
      <c r="WHN31" s="9"/>
      <c r="WHO31" s="9"/>
      <c r="WHP31" s="9"/>
      <c r="WHQ31" s="9"/>
      <c r="WHR31" s="9"/>
      <c r="WHS31" s="9"/>
      <c r="WHT31" s="9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9"/>
      <c r="WIF31" s="9"/>
      <c r="WIG31" s="9"/>
      <c r="WIH31" s="9"/>
      <c r="WIJ31" s="1"/>
      <c r="WIM31" s="3"/>
      <c r="WIO31" s="9"/>
      <c r="WIP31" s="9"/>
      <c r="WIQ31" s="9"/>
      <c r="WIR31" s="9"/>
      <c r="WIS31" s="9"/>
      <c r="WIT31" s="9"/>
      <c r="WIU31" s="9"/>
      <c r="WIV31" s="9"/>
      <c r="WIW31" s="9"/>
      <c r="WIX31" s="9"/>
      <c r="WIY31" s="9"/>
      <c r="WIZ31" s="9"/>
      <c r="WJA31" s="9"/>
      <c r="WJB31" s="9"/>
      <c r="WJC31" s="9"/>
      <c r="WJD31" s="9"/>
      <c r="WJE31" s="9"/>
      <c r="WJF31" s="9"/>
      <c r="WJG31" s="9"/>
      <c r="WJH31" s="9"/>
      <c r="WJI31" s="9"/>
      <c r="WJK31" s="1"/>
      <c r="WJN31" s="3"/>
      <c r="WJP31" s="9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9"/>
      <c r="WKB31" s="9"/>
      <c r="WKC31" s="9"/>
      <c r="WKD31" s="9"/>
      <c r="WKE31" s="9"/>
      <c r="WKF31" s="9"/>
      <c r="WKG31" s="9"/>
      <c r="WKH31" s="9"/>
      <c r="WKI31" s="9"/>
      <c r="WKJ31" s="9"/>
      <c r="WKL31" s="1"/>
      <c r="WKO31" s="3"/>
      <c r="WKQ31" s="9"/>
      <c r="WKR31" s="9"/>
      <c r="WKS31" s="9"/>
      <c r="WKT31" s="9"/>
      <c r="WKU31" s="9"/>
      <c r="WKV31" s="9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9"/>
      <c r="WLH31" s="9"/>
      <c r="WLI31" s="9"/>
      <c r="WLJ31" s="9"/>
      <c r="WLK31" s="9"/>
      <c r="WLM31" s="1"/>
      <c r="WLP31" s="3"/>
      <c r="WLR31" s="9"/>
      <c r="WLS31" s="9"/>
      <c r="WLT31" s="9"/>
      <c r="WLU31" s="9"/>
      <c r="WLV31" s="9"/>
      <c r="WLW31" s="9"/>
      <c r="WLX31" s="9"/>
      <c r="WLY31" s="9"/>
      <c r="WLZ31" s="9"/>
      <c r="WMA31" s="9"/>
      <c r="WMB31" s="9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N31" s="1"/>
      <c r="WMQ31" s="3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9"/>
      <c r="WND31" s="9"/>
      <c r="WNE31" s="9"/>
      <c r="WNF31" s="9"/>
      <c r="WNG31" s="9"/>
      <c r="WNH31" s="9"/>
      <c r="WNI31" s="9"/>
      <c r="WNJ31" s="9"/>
      <c r="WNK31" s="9"/>
      <c r="WNL31" s="9"/>
      <c r="WNM31" s="9"/>
      <c r="WNO31" s="1"/>
      <c r="WNR31" s="3"/>
      <c r="WNT31" s="9"/>
      <c r="WNU31" s="9"/>
      <c r="WNV31" s="9"/>
      <c r="WNW31" s="9"/>
      <c r="WNX31" s="9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9"/>
      <c r="WOJ31" s="9"/>
      <c r="WOK31" s="9"/>
      <c r="WOL31" s="9"/>
      <c r="WOM31" s="9"/>
      <c r="WON31" s="9"/>
      <c r="WOP31" s="1"/>
      <c r="WOS31" s="3"/>
      <c r="WOU31" s="9"/>
      <c r="WOV31" s="9"/>
      <c r="WOW31" s="9"/>
      <c r="WOX31" s="9"/>
      <c r="WOY31" s="9"/>
      <c r="WOZ31" s="9"/>
      <c r="WPA31" s="9"/>
      <c r="WPB31" s="9"/>
      <c r="WPC31" s="9"/>
      <c r="WPD31" s="9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9"/>
      <c r="WPQ31" s="1"/>
      <c r="WPT31" s="3"/>
      <c r="WPV31" s="9"/>
      <c r="WPW31" s="9"/>
      <c r="WPX31" s="9"/>
      <c r="WPY31" s="9"/>
      <c r="WPZ31" s="9"/>
      <c r="WQA31" s="9"/>
      <c r="WQB31" s="9"/>
      <c r="WQC31" s="9"/>
      <c r="WQD31" s="9"/>
      <c r="WQE31" s="9"/>
      <c r="WQF31" s="9"/>
      <c r="WQG31" s="9"/>
      <c r="WQH31" s="9"/>
      <c r="WQI31" s="9"/>
      <c r="WQJ31" s="9"/>
      <c r="WQK31" s="9"/>
      <c r="WQL31" s="9"/>
      <c r="WQM31" s="9"/>
      <c r="WQN31" s="9"/>
      <c r="WQO31" s="9"/>
      <c r="WQP31" s="9"/>
      <c r="WQR31" s="1"/>
      <c r="WQU31" s="3"/>
      <c r="WQW31" s="9"/>
      <c r="WQX31" s="9"/>
      <c r="WQY31" s="9"/>
      <c r="WQZ31" s="9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9"/>
      <c r="WRL31" s="9"/>
      <c r="WRM31" s="9"/>
      <c r="WRN31" s="9"/>
      <c r="WRO31" s="9"/>
      <c r="WRP31" s="9"/>
      <c r="WRQ31" s="9"/>
      <c r="WRS31" s="1"/>
      <c r="WRV31" s="3"/>
      <c r="WRX31" s="9"/>
      <c r="WRY31" s="9"/>
      <c r="WRZ31" s="9"/>
      <c r="WSA31" s="9"/>
      <c r="WSB31" s="9"/>
      <c r="WSC31" s="9"/>
      <c r="WSD31" s="9"/>
      <c r="WSE31" s="9"/>
      <c r="WSF31" s="9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9"/>
      <c r="WSR31" s="9"/>
      <c r="WST31" s="1"/>
      <c r="WSW31" s="3"/>
      <c r="WSY31" s="9"/>
      <c r="WSZ31" s="9"/>
      <c r="WTA31" s="9"/>
      <c r="WTB31" s="9"/>
      <c r="WTC31" s="9"/>
      <c r="WTD31" s="9"/>
      <c r="WTE31" s="9"/>
      <c r="WTF31" s="9"/>
      <c r="WTG31" s="9"/>
      <c r="WTH31" s="9"/>
      <c r="WTI31" s="9"/>
      <c r="WTJ31" s="9"/>
      <c r="WTK31" s="9"/>
      <c r="WTL31" s="9"/>
      <c r="WTM31" s="9"/>
      <c r="WTN31" s="9"/>
      <c r="WTO31" s="9"/>
      <c r="WTP31" s="9"/>
      <c r="WTQ31" s="9"/>
      <c r="WTR31" s="9"/>
      <c r="WTS31" s="9"/>
      <c r="WTU31" s="1"/>
      <c r="WTX31" s="3"/>
      <c r="WTZ31" s="9"/>
      <c r="WUA31" s="9"/>
      <c r="WUB31" s="9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9"/>
      <c r="WUN31" s="9"/>
      <c r="WUO31" s="9"/>
      <c r="WUP31" s="9"/>
      <c r="WUQ31" s="9"/>
      <c r="WUR31" s="9"/>
      <c r="WUS31" s="9"/>
      <c r="WUT31" s="9"/>
      <c r="WUV31" s="1"/>
      <c r="WUY31" s="3"/>
      <c r="WVA31" s="9"/>
      <c r="WVB31" s="9"/>
      <c r="WVC31" s="9"/>
      <c r="WVD31" s="9"/>
      <c r="WVE31" s="9"/>
      <c r="WVF31" s="9"/>
      <c r="WVG31" s="9"/>
      <c r="WVH31" s="9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9"/>
      <c r="WVT31" s="9"/>
      <c r="WVU31" s="9"/>
      <c r="WVW31" s="1"/>
      <c r="WVZ31" s="3"/>
      <c r="WWB31" s="9"/>
      <c r="WWC31" s="9"/>
      <c r="WWD31" s="9"/>
      <c r="WWE31" s="9"/>
      <c r="WWF31" s="9"/>
      <c r="WWG31" s="9"/>
      <c r="WWH31" s="9"/>
      <c r="WWI31" s="9"/>
      <c r="WWJ31" s="9"/>
      <c r="WWK31" s="9"/>
      <c r="WWL31" s="9"/>
      <c r="WWM31" s="9"/>
      <c r="WWN31" s="9"/>
      <c r="WWO31" s="9"/>
      <c r="WWP31" s="9"/>
      <c r="WWQ31" s="9"/>
      <c r="WWR31" s="9"/>
      <c r="WWS31" s="9"/>
      <c r="WWT31" s="9"/>
      <c r="WWU31" s="9"/>
      <c r="WWV31" s="9"/>
      <c r="WWX31" s="1"/>
      <c r="WXA31" s="3"/>
      <c r="WXC31" s="9"/>
      <c r="WXD31" s="9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9"/>
      <c r="WXP31" s="9"/>
      <c r="WXQ31" s="9"/>
      <c r="WXR31" s="9"/>
      <c r="WXS31" s="9"/>
      <c r="WXT31" s="9"/>
      <c r="WXU31" s="9"/>
      <c r="WXV31" s="9"/>
      <c r="WXW31" s="9"/>
      <c r="WXY31" s="1"/>
      <c r="WYB31" s="3"/>
      <c r="WYD31" s="9"/>
      <c r="WYE31" s="9"/>
      <c r="WYF31" s="9"/>
      <c r="WYG31" s="9"/>
      <c r="WYH31" s="9"/>
      <c r="WYI31" s="9"/>
      <c r="WYJ31" s="9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9"/>
      <c r="WYV31" s="9"/>
      <c r="WYW31" s="9"/>
      <c r="WYX31" s="9"/>
      <c r="WYZ31" s="1"/>
      <c r="WZC31" s="3"/>
      <c r="WZE31" s="9"/>
      <c r="WZF31" s="9"/>
      <c r="WZG31" s="9"/>
      <c r="WZH31" s="9"/>
      <c r="WZI31" s="9"/>
      <c r="WZJ31" s="9"/>
      <c r="WZK31" s="9"/>
      <c r="WZL31" s="9"/>
      <c r="WZM31" s="9"/>
      <c r="WZN31" s="9"/>
      <c r="WZO31" s="9"/>
      <c r="WZP31" s="9"/>
      <c r="WZQ31" s="9"/>
      <c r="WZR31" s="9"/>
      <c r="WZS31" s="9"/>
      <c r="WZT31" s="9"/>
      <c r="WZU31" s="9"/>
      <c r="WZV31" s="9"/>
      <c r="WZW31" s="9"/>
      <c r="WZX31" s="9"/>
      <c r="WZY31" s="9"/>
      <c r="XAA31" s="1"/>
      <c r="XAD31" s="3"/>
      <c r="XAF31" s="9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9"/>
      <c r="XAR31" s="9"/>
      <c r="XAS31" s="9"/>
      <c r="XAT31" s="9"/>
      <c r="XAU31" s="9"/>
      <c r="XAV31" s="9"/>
      <c r="XAW31" s="9"/>
      <c r="XAX31" s="9"/>
      <c r="XAY31" s="9"/>
      <c r="XAZ31" s="9"/>
      <c r="XBB31" s="1"/>
      <c r="XBE31" s="3"/>
      <c r="XBG31" s="9"/>
      <c r="XBH31" s="9"/>
      <c r="XBI31" s="9"/>
      <c r="XBJ31" s="9"/>
      <c r="XBK31" s="9"/>
      <c r="XBL31" s="9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9"/>
      <c r="XBX31" s="9"/>
      <c r="XBY31" s="9"/>
      <c r="XBZ31" s="9"/>
      <c r="XCA31" s="9"/>
      <c r="XCC31" s="1"/>
      <c r="XCF31" s="3"/>
      <c r="XCH31" s="9"/>
      <c r="XCI31" s="9"/>
      <c r="XCJ31" s="9"/>
      <c r="XCK31" s="9"/>
      <c r="XCL31" s="9"/>
      <c r="XCM31" s="9"/>
      <c r="XCN31" s="9"/>
      <c r="XCO31" s="9"/>
      <c r="XCP31" s="9"/>
      <c r="XCQ31" s="9"/>
      <c r="XCR31" s="9"/>
      <c r="XCS31" s="9"/>
      <c r="XCT31" s="9"/>
      <c r="XCU31" s="9"/>
      <c r="XCV31" s="9"/>
      <c r="XCW31" s="9"/>
      <c r="XCX31" s="9"/>
      <c r="XCY31" s="9"/>
      <c r="XCZ31" s="9"/>
      <c r="XDA31" s="9"/>
      <c r="XDB31" s="9"/>
      <c r="XDD31" s="1"/>
      <c r="XDG31" s="3"/>
      <c r="XDI31" s="9"/>
      <c r="XDJ31" s="9"/>
      <c r="XDK31" s="9"/>
      <c r="XDL31" s="9"/>
      <c r="XDM31" s="9"/>
      <c r="XDN31" s="9"/>
      <c r="XDO31" s="9"/>
      <c r="XDP31" s="9"/>
      <c r="XDQ31" s="9"/>
      <c r="XDR31" s="9"/>
      <c r="XDS31" s="9"/>
      <c r="XDT31" s="9"/>
      <c r="XDU31" s="9"/>
      <c r="XDV31" s="9"/>
      <c r="XDW31" s="9"/>
      <c r="XDX31" s="9"/>
      <c r="XDY31" s="9"/>
      <c r="XDZ31" s="9"/>
      <c r="XEA31" s="9"/>
      <c r="XEB31" s="9"/>
      <c r="XEC31" s="9"/>
      <c r="XEE31" s="1"/>
      <c r="XEH31" s="3"/>
      <c r="XEJ31" s="9"/>
      <c r="XEK31" s="9"/>
      <c r="XEL31" s="9"/>
      <c r="XEM31" s="9"/>
      <c r="XEN31" s="9"/>
      <c r="XEO31" s="9"/>
      <c r="XEP31" s="9"/>
      <c r="XEQ31" s="9"/>
      <c r="XER31" s="9"/>
      <c r="XES31" s="9"/>
      <c r="XET31" s="9"/>
      <c r="XEU31" s="9"/>
      <c r="XEV31" s="9"/>
      <c r="XEW31" s="9"/>
      <c r="XEX31" s="9"/>
      <c r="XEY31" s="9"/>
      <c r="XEZ31" s="9"/>
      <c r="XFA31" s="9"/>
      <c r="XFB31" s="9"/>
      <c r="XFC31" s="9"/>
    </row>
    <row r="32" spans="1:1023 1026:2047 2049:13311 13313:14334 14337:15360 15363:16383" ht="21" x14ac:dyDescent="0.2">
      <c r="A32" s="3" t="s">
        <v>76</v>
      </c>
      <c r="C32" s="9">
        <v>8200000</v>
      </c>
      <c r="D32" s="9"/>
      <c r="E32" s="9">
        <v>288127835716</v>
      </c>
      <c r="F32" s="9"/>
      <c r="G32" s="9">
        <v>643130469000</v>
      </c>
      <c r="H32" s="9"/>
      <c r="I32" s="9">
        <f>VLOOKUP(A32,[1]سهام!$A:$K,9,0)</f>
        <v>0</v>
      </c>
      <c r="J32" s="9"/>
      <c r="K32" s="9">
        <f>VLOOKUP(A32,[1]سهام!$A:$K,11,0)</f>
        <v>0</v>
      </c>
      <c r="L32" s="9"/>
      <c r="M32" s="9">
        <f>VLOOKUP(A32,[1]سهام!$A:$O,13,0)</f>
        <v>0</v>
      </c>
      <c r="N32" s="9"/>
      <c r="O32" s="9">
        <f>VLOOKUP(A32,[1]سهام!$A:$O,15,0)</f>
        <v>0</v>
      </c>
      <c r="P32" s="9"/>
      <c r="Q32" s="9">
        <f>VLOOKUP(A32,'[2]Page 1'!$A:$B,2,0)</f>
        <v>8200000</v>
      </c>
      <c r="R32" s="9"/>
      <c r="S32" s="9">
        <f>VLOOKUP(A32,'[2]Page 1'!$A:$Q,17,0)</f>
        <v>88250</v>
      </c>
      <c r="T32" s="9"/>
      <c r="U32" s="9">
        <f>VLOOKUP(A32,'[2]Page 1'!$A:$P,16,0)</f>
        <v>288127835716</v>
      </c>
      <c r="V32" s="9"/>
      <c r="W32" s="9">
        <f>VLOOKUP(A32,'[2]Page 1'!$A:$N,14,0)</f>
        <v>719344282500</v>
      </c>
      <c r="Y32" s="1">
        <v>5.254216136013358E-2</v>
      </c>
      <c r="AA32" s="9"/>
    </row>
    <row r="33" spans="1:1023 1026:2047 2049:13311 13313:14334 14337:15360 15363:16383" ht="21" x14ac:dyDescent="0.2">
      <c r="A33" s="3" t="s">
        <v>77</v>
      </c>
      <c r="C33" s="9">
        <v>11705327</v>
      </c>
      <c r="D33" s="9"/>
      <c r="E33" s="9">
        <v>337675882052</v>
      </c>
      <c r="F33" s="9"/>
      <c r="G33" s="9">
        <v>507315661269.65997</v>
      </c>
      <c r="H33" s="9"/>
      <c r="I33" s="9">
        <f>VLOOKUP(A33,[1]سهام!$A:$K,9,0)</f>
        <v>0</v>
      </c>
      <c r="J33" s="9"/>
      <c r="K33" s="9">
        <f>VLOOKUP(A33,[1]سهام!$A:$K,11,0)</f>
        <v>0</v>
      </c>
      <c r="L33" s="9"/>
      <c r="M33" s="9">
        <f>VLOOKUP(A33,[1]سهام!$A:$O,13,0)</f>
        <v>0</v>
      </c>
      <c r="N33" s="9"/>
      <c r="O33" s="9">
        <f>VLOOKUP(A33,[1]سهام!$A:$O,15,0)</f>
        <v>0</v>
      </c>
      <c r="P33" s="9"/>
      <c r="Q33" s="9">
        <f>VLOOKUP(A33,'[2]Page 1'!$A:$B,2,0)</f>
        <v>11705327</v>
      </c>
      <c r="R33" s="9"/>
      <c r="S33" s="9">
        <f>VLOOKUP(A33,'[2]Page 1'!$A:$Q,17,0)</f>
        <v>48500</v>
      </c>
      <c r="T33" s="9"/>
      <c r="U33" s="9">
        <f>VLOOKUP(A33,'[2]Page 1'!$A:$P,16,0)</f>
        <v>337675882052</v>
      </c>
      <c r="V33" s="9"/>
      <c r="W33" s="9">
        <f>VLOOKUP(A33,'[2]Page 1'!$A:$N,14,0)</f>
        <v>564330494760.97498</v>
      </c>
      <c r="Y33" s="1">
        <v>4.1219683866987801E-2</v>
      </c>
      <c r="AA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Y33" s="1"/>
      <c r="BB33" s="3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Z33" s="1"/>
      <c r="CC33" s="3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DA33" s="1"/>
      <c r="DD33" s="3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B33" s="1"/>
      <c r="EE33" s="3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C33" s="1"/>
      <c r="FF33" s="3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D33" s="1"/>
      <c r="GG33" s="3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E33" s="1"/>
      <c r="HH33" s="3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F33" s="1"/>
      <c r="II33" s="3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G33" s="1"/>
      <c r="JJ33" s="3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H33" s="1"/>
      <c r="KK33" s="3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I33" s="1"/>
      <c r="LL33" s="3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J33" s="1"/>
      <c r="MM33" s="3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K33" s="1"/>
      <c r="NN33" s="3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L33" s="1"/>
      <c r="OO33" s="3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M33" s="1"/>
      <c r="PP33" s="3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N33" s="1"/>
      <c r="QQ33" s="3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O33" s="1"/>
      <c r="RR33" s="3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P33" s="1"/>
      <c r="SS33" s="3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Q33" s="1"/>
      <c r="TT33" s="3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R33" s="1"/>
      <c r="UU33" s="3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S33" s="1"/>
      <c r="VV33" s="3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T33" s="1"/>
      <c r="WW33" s="3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U33" s="1"/>
      <c r="XX33" s="3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V33" s="1"/>
      <c r="YY33" s="3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W33" s="1"/>
      <c r="ZZ33" s="3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X33" s="1"/>
      <c r="ABA33" s="3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Y33" s="1"/>
      <c r="ACB33" s="3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Z33" s="1"/>
      <c r="ADC33" s="3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EA33" s="1"/>
      <c r="AED33" s="3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B33" s="1"/>
      <c r="AFE33" s="3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C33" s="1"/>
      <c r="AGF33" s="3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D33" s="1"/>
      <c r="AHG33" s="3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E33" s="1"/>
      <c r="AIH33" s="3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F33" s="1"/>
      <c r="AJI33" s="3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G33" s="1"/>
      <c r="AKJ33" s="3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H33" s="1"/>
      <c r="ALK33" s="3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I33" s="1"/>
      <c r="AML33" s="3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J33" s="1"/>
      <c r="ANM33" s="3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K33" s="1"/>
      <c r="AON33" s="3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L33" s="1"/>
      <c r="APO33" s="3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M33" s="1"/>
      <c r="AQP33" s="3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N33" s="1"/>
      <c r="ARQ33" s="3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O33" s="1"/>
      <c r="ASR33" s="3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P33" s="1"/>
      <c r="ATS33" s="3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Q33" s="1"/>
      <c r="AUT33" s="3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R33" s="1"/>
      <c r="AVU33" s="3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S33" s="1"/>
      <c r="AWV33" s="3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T33" s="1"/>
      <c r="AXW33" s="3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U33" s="1"/>
      <c r="AYX33" s="3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V33" s="1"/>
      <c r="AZY33" s="3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W33" s="1"/>
      <c r="BAZ33" s="3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X33" s="1"/>
      <c r="BCA33" s="3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Y33" s="1"/>
      <c r="BDB33" s="3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Z33" s="1"/>
      <c r="BEC33" s="3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FA33" s="1"/>
      <c r="BFD33" s="3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B33" s="1"/>
      <c r="BGE33" s="3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C33" s="1"/>
      <c r="BHF33" s="3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D33" s="1"/>
      <c r="BIG33" s="3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E33" s="1"/>
      <c r="BJH33" s="3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F33" s="1"/>
      <c r="BKI33" s="3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G33" s="1"/>
      <c r="BLJ33" s="3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H33" s="1"/>
      <c r="BMK33" s="3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I33" s="1"/>
      <c r="BNL33" s="3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J33" s="1"/>
      <c r="BOM33" s="3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K33" s="1"/>
      <c r="BPN33" s="3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L33" s="1"/>
      <c r="BQO33" s="3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M33" s="1"/>
      <c r="BRP33" s="3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N33" s="1"/>
      <c r="BSQ33" s="3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O33" s="1"/>
      <c r="BTR33" s="3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P33" s="1"/>
      <c r="BUS33" s="3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Q33" s="1"/>
      <c r="BVT33" s="3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R33" s="1"/>
      <c r="BWU33" s="3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S33" s="1"/>
      <c r="BXV33" s="3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T33" s="1"/>
      <c r="BYW33" s="3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U33" s="1"/>
      <c r="BZX33" s="3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V33" s="1"/>
      <c r="CAY33" s="3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W33" s="1"/>
      <c r="CBZ33" s="3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X33" s="1"/>
      <c r="CDA33" s="3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Y33" s="1"/>
      <c r="CEB33" s="3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Z33" s="1"/>
      <c r="CFC33" s="3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GA33" s="1"/>
      <c r="CGD33" s="3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B33" s="1"/>
      <c r="CHE33" s="3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C33" s="1"/>
      <c r="CIF33" s="3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D33" s="1"/>
      <c r="CJG33" s="3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E33" s="1"/>
      <c r="CKH33" s="3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F33" s="1"/>
      <c r="CLI33" s="3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G33" s="1"/>
      <c r="CMJ33" s="3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H33" s="1"/>
      <c r="CNK33" s="3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I33" s="1"/>
      <c r="COL33" s="3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J33" s="1"/>
      <c r="CPM33" s="3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K33" s="1"/>
      <c r="CQN33" s="3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L33" s="1"/>
      <c r="CRO33" s="3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M33" s="1"/>
      <c r="CSP33" s="3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N33" s="1"/>
      <c r="CTQ33" s="3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O33" s="1"/>
      <c r="CUR33" s="3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P33" s="1"/>
      <c r="CVS33" s="3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Q33" s="1"/>
      <c r="CWT33" s="3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R33" s="1"/>
      <c r="CXU33" s="3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S33" s="1"/>
      <c r="CYV33" s="3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T33" s="1"/>
      <c r="CZW33" s="3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U33" s="1"/>
      <c r="DAX33" s="3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V33" s="1"/>
      <c r="DBY33" s="3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W33" s="1"/>
      <c r="DCZ33" s="3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X33" s="1"/>
      <c r="DEA33" s="3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Y33" s="1"/>
      <c r="DFB33" s="3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Z33" s="1"/>
      <c r="DGC33" s="3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HA33" s="1"/>
      <c r="DHD33" s="3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B33" s="1"/>
      <c r="DIE33" s="3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C33" s="1"/>
      <c r="DJF33" s="3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D33" s="1"/>
      <c r="DKG33" s="3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E33" s="1"/>
      <c r="DLH33" s="3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F33" s="1"/>
      <c r="DMI33" s="3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G33" s="1"/>
      <c r="DNJ33" s="3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H33" s="1"/>
      <c r="DOK33" s="3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I33" s="1"/>
      <c r="DPL33" s="3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J33" s="1"/>
      <c r="DQM33" s="3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K33" s="1"/>
      <c r="DRN33" s="3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L33" s="1"/>
      <c r="DSO33" s="3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M33" s="1"/>
      <c r="DTP33" s="3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N33" s="1"/>
      <c r="DUQ33" s="3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O33" s="1"/>
      <c r="DVR33" s="3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P33" s="1"/>
      <c r="DWS33" s="3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Q33" s="1"/>
      <c r="DXT33" s="3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R33" s="1"/>
      <c r="DYU33" s="3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S33" s="1"/>
      <c r="DZV33" s="3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T33" s="1"/>
      <c r="EAW33" s="3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U33" s="1"/>
      <c r="EBX33" s="3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V33" s="1"/>
      <c r="ECY33" s="3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W33" s="1"/>
      <c r="EDZ33" s="3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X33" s="1"/>
      <c r="EFA33" s="3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Y33" s="1"/>
      <c r="EGB33" s="3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Z33" s="1"/>
      <c r="EHC33" s="3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IA33" s="1"/>
      <c r="EID33" s="3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B33" s="1"/>
      <c r="EJE33" s="3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C33" s="1"/>
      <c r="EKF33" s="3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D33" s="1"/>
      <c r="ELG33" s="3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E33" s="1"/>
      <c r="EMH33" s="3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F33" s="1"/>
      <c r="ENI33" s="3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G33" s="1"/>
      <c r="EOJ33" s="3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H33" s="1"/>
      <c r="EPK33" s="3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I33" s="1"/>
      <c r="EQL33" s="3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J33" s="1"/>
      <c r="ERM33" s="3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K33" s="1"/>
      <c r="ESN33" s="3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L33" s="1"/>
      <c r="ETO33" s="3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M33" s="1"/>
      <c r="EUP33" s="3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N33" s="1"/>
      <c r="EVQ33" s="3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O33" s="1"/>
      <c r="EWR33" s="3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P33" s="1"/>
      <c r="EXS33" s="3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Q33" s="1"/>
      <c r="EYT33" s="3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R33" s="1"/>
      <c r="EZU33" s="3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S33" s="1"/>
      <c r="FAV33" s="3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T33" s="1"/>
      <c r="FBW33" s="3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U33" s="1"/>
      <c r="FCX33" s="3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V33" s="1"/>
      <c r="FDY33" s="3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W33" s="1"/>
      <c r="FEZ33" s="3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X33" s="1"/>
      <c r="FGA33" s="3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Y33" s="1"/>
      <c r="FHB33" s="3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Z33" s="1"/>
      <c r="FIC33" s="3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JA33" s="1"/>
      <c r="FJD33" s="3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B33" s="1"/>
      <c r="FKE33" s="3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C33" s="1"/>
      <c r="FLF33" s="3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D33" s="1"/>
      <c r="FMG33" s="3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E33" s="1"/>
      <c r="FNH33" s="3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F33" s="1"/>
      <c r="FOI33" s="3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G33" s="1"/>
      <c r="FPJ33" s="3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H33" s="1"/>
      <c r="FQK33" s="3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I33" s="1"/>
      <c r="FRL33" s="3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J33" s="1"/>
      <c r="FSM33" s="3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K33" s="1"/>
      <c r="FTN33" s="3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L33" s="1"/>
      <c r="FUO33" s="3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M33" s="1"/>
      <c r="FVP33" s="3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N33" s="1"/>
      <c r="FWQ33" s="3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O33" s="1"/>
      <c r="FXR33" s="3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P33" s="1"/>
      <c r="FYS33" s="3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Q33" s="1"/>
      <c r="FZT33" s="3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R33" s="1"/>
      <c r="GAU33" s="3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S33" s="1"/>
      <c r="GBV33" s="3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T33" s="1"/>
      <c r="GCW33" s="3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U33" s="1"/>
      <c r="GDX33" s="3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V33" s="1"/>
      <c r="GEY33" s="3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W33" s="1"/>
      <c r="GFZ33" s="3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X33" s="1"/>
      <c r="GHA33" s="3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Y33" s="1"/>
      <c r="GIB33" s="3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Z33" s="1"/>
      <c r="GJC33" s="3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KA33" s="1"/>
      <c r="GKD33" s="3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B33" s="1"/>
      <c r="GLE33" s="3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C33" s="1"/>
      <c r="GMF33" s="3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D33" s="1"/>
      <c r="GNG33" s="3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E33" s="1"/>
      <c r="GOH33" s="3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F33" s="1"/>
      <c r="GPI33" s="3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G33" s="1"/>
      <c r="GQJ33" s="3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H33" s="1"/>
      <c r="GRK33" s="3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I33" s="1"/>
      <c r="GSL33" s="3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J33" s="1"/>
      <c r="GTM33" s="3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K33" s="1"/>
      <c r="GUN33" s="3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L33" s="1"/>
      <c r="GVO33" s="3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M33" s="1"/>
      <c r="GWP33" s="3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N33" s="1"/>
      <c r="GXQ33" s="3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O33" s="1"/>
      <c r="GYR33" s="3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P33" s="1"/>
      <c r="GZS33" s="3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Q33" s="1"/>
      <c r="HAT33" s="3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R33" s="1"/>
      <c r="HBU33" s="3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S33" s="1"/>
      <c r="HCV33" s="3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T33" s="1"/>
      <c r="HDW33" s="3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U33" s="1"/>
      <c r="HEX33" s="3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V33" s="1"/>
      <c r="HFY33" s="3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W33" s="1"/>
      <c r="HGZ33" s="3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X33" s="1"/>
      <c r="HIA33" s="3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Y33" s="1"/>
      <c r="HJB33" s="3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Z33" s="1"/>
      <c r="HKC33" s="3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LA33" s="1"/>
      <c r="HLD33" s="3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B33" s="1"/>
      <c r="HME33" s="3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C33" s="1"/>
      <c r="HNF33" s="3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D33" s="1"/>
      <c r="HOG33" s="3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E33" s="1"/>
      <c r="HPH33" s="3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F33" s="1"/>
      <c r="HQI33" s="3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G33" s="1"/>
      <c r="HRJ33" s="3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H33" s="1"/>
      <c r="HSK33" s="3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I33" s="1"/>
      <c r="HTL33" s="3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J33" s="1"/>
      <c r="HUM33" s="3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K33" s="1"/>
      <c r="HVN33" s="3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L33" s="1"/>
      <c r="HWO33" s="3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M33" s="1"/>
      <c r="HXP33" s="3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N33" s="1"/>
      <c r="HYQ33" s="3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O33" s="1"/>
      <c r="HZR33" s="3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P33" s="1"/>
      <c r="IAS33" s="3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Q33" s="1"/>
      <c r="IBT33" s="3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R33" s="1"/>
      <c r="ICU33" s="3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S33" s="1"/>
      <c r="IDV33" s="3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T33" s="1"/>
      <c r="IEW33" s="3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U33" s="1"/>
      <c r="IFX33" s="3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V33" s="1"/>
      <c r="IGY33" s="3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W33" s="1"/>
      <c r="IHZ33" s="3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X33" s="1"/>
      <c r="IJA33" s="3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Y33" s="1"/>
      <c r="IKB33" s="3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Z33" s="1"/>
      <c r="ILC33" s="3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MA33" s="1"/>
      <c r="IMD33" s="3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B33" s="1"/>
      <c r="INE33" s="3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C33" s="1"/>
      <c r="IOF33" s="3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D33" s="1"/>
      <c r="IPG33" s="3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E33" s="1"/>
      <c r="IQH33" s="3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F33" s="1"/>
      <c r="IRI33" s="3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G33" s="1"/>
      <c r="ISJ33" s="3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H33" s="1"/>
      <c r="ITK33" s="3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I33" s="1"/>
      <c r="IUL33" s="3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J33" s="1"/>
      <c r="IVM33" s="3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K33" s="1"/>
      <c r="IWN33" s="3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L33" s="1"/>
      <c r="IXO33" s="3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M33" s="1"/>
      <c r="IYP33" s="3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N33" s="1"/>
      <c r="IZQ33" s="3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O33" s="1"/>
      <c r="JAR33" s="3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P33" s="1"/>
      <c r="JBS33" s="3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Q33" s="1"/>
      <c r="JCT33" s="3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R33" s="1"/>
      <c r="JDU33" s="3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S33" s="1"/>
      <c r="JEV33" s="3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T33" s="1"/>
      <c r="JFW33" s="3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U33" s="1"/>
      <c r="JGX33" s="3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V33" s="1"/>
      <c r="JHY33" s="3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W33" s="1"/>
      <c r="JIZ33" s="3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X33" s="1"/>
      <c r="JKA33" s="3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Y33" s="1"/>
      <c r="JLB33" s="3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Z33" s="1"/>
      <c r="JMC33" s="3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NA33" s="1"/>
      <c r="JND33" s="3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B33" s="1"/>
      <c r="JOE33" s="3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C33" s="1"/>
      <c r="JPF33" s="3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D33" s="1"/>
      <c r="JQG33" s="3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E33" s="1"/>
      <c r="JRH33" s="3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F33" s="1"/>
      <c r="JSI33" s="3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G33" s="1"/>
      <c r="JTJ33" s="3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H33" s="1"/>
      <c r="JUK33" s="3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I33" s="1"/>
      <c r="JVL33" s="3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J33" s="1"/>
      <c r="JWM33" s="3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K33" s="1"/>
      <c r="JXN33" s="3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L33" s="1"/>
      <c r="JYO33" s="3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M33" s="1"/>
      <c r="JZP33" s="3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N33" s="1"/>
      <c r="KAQ33" s="3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O33" s="1"/>
      <c r="KBR33" s="3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P33" s="1"/>
      <c r="KCS33" s="3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Q33" s="1"/>
      <c r="KDT33" s="3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R33" s="1"/>
      <c r="KEU33" s="3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S33" s="1"/>
      <c r="KFV33" s="3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T33" s="1"/>
      <c r="KGW33" s="3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U33" s="1"/>
      <c r="KHX33" s="3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V33" s="1"/>
      <c r="KIY33" s="3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W33" s="1"/>
      <c r="KJZ33" s="3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X33" s="1"/>
      <c r="KLA33" s="3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Y33" s="1"/>
      <c r="KMB33" s="3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Z33" s="1"/>
      <c r="KNC33" s="3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OA33" s="1"/>
      <c r="KOD33" s="3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B33" s="1"/>
      <c r="KPE33" s="3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C33" s="1"/>
      <c r="KQF33" s="3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D33" s="1"/>
      <c r="KRG33" s="3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E33" s="1"/>
      <c r="KSH33" s="3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F33" s="1"/>
      <c r="KTI33" s="3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G33" s="1"/>
      <c r="KUJ33" s="3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H33" s="1"/>
      <c r="KVK33" s="3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I33" s="1"/>
      <c r="KWL33" s="3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J33" s="1"/>
      <c r="KXM33" s="3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K33" s="1"/>
      <c r="KYN33" s="3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L33" s="1"/>
      <c r="KZO33" s="3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M33" s="1"/>
      <c r="LAP33" s="3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N33" s="1"/>
      <c r="LBQ33" s="3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O33" s="1"/>
      <c r="LCR33" s="3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P33" s="1"/>
      <c r="LDS33" s="3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Q33" s="1"/>
      <c r="LET33" s="3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R33" s="1"/>
      <c r="LFU33" s="3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S33" s="1"/>
      <c r="LGV33" s="3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T33" s="1"/>
      <c r="LHW33" s="3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U33" s="1"/>
      <c r="LIX33" s="3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V33" s="1"/>
      <c r="LJY33" s="3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W33" s="1"/>
      <c r="LKZ33" s="3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X33" s="1"/>
      <c r="LMA33" s="3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Y33" s="1"/>
      <c r="LNB33" s="3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Z33" s="1"/>
      <c r="LOC33" s="3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PA33" s="1"/>
      <c r="LPD33" s="3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B33" s="1"/>
      <c r="LQE33" s="3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C33" s="1"/>
      <c r="LRF33" s="3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D33" s="1"/>
      <c r="LSG33" s="3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E33" s="1"/>
      <c r="LTH33" s="3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F33" s="1"/>
      <c r="LUI33" s="3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G33" s="1"/>
      <c r="LVJ33" s="3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H33" s="1"/>
      <c r="LWK33" s="3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I33" s="1"/>
      <c r="LXL33" s="3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J33" s="1"/>
      <c r="LYM33" s="3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K33" s="1"/>
      <c r="LZN33" s="3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L33" s="1"/>
      <c r="MAO33" s="3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M33" s="1"/>
      <c r="MBP33" s="3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N33" s="1"/>
      <c r="MCQ33" s="3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O33" s="1"/>
      <c r="MDR33" s="3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P33" s="1"/>
      <c r="MES33" s="3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Q33" s="1"/>
      <c r="MFT33" s="3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R33" s="1"/>
      <c r="MGU33" s="3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S33" s="1"/>
      <c r="MHV33" s="3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T33" s="1"/>
      <c r="MIW33" s="3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U33" s="1"/>
      <c r="MJX33" s="3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V33" s="1"/>
      <c r="MKY33" s="3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W33" s="1"/>
      <c r="MLZ33" s="3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X33" s="1"/>
      <c r="MNA33" s="3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Y33" s="1"/>
      <c r="MOB33" s="3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Z33" s="1"/>
      <c r="MPC33" s="3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QA33" s="1"/>
      <c r="MQD33" s="3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B33" s="1"/>
      <c r="MRE33" s="3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C33" s="1"/>
      <c r="MSF33" s="3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D33" s="1"/>
      <c r="MTG33" s="3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E33" s="1"/>
      <c r="MUH33" s="3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F33" s="1"/>
      <c r="MVI33" s="3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G33" s="1"/>
      <c r="MWJ33" s="3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H33" s="1"/>
      <c r="MXK33" s="3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I33" s="1"/>
      <c r="MYL33" s="3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J33" s="1"/>
      <c r="MZM33" s="3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K33" s="1"/>
      <c r="NAN33" s="3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L33" s="1"/>
      <c r="NBO33" s="3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M33" s="1"/>
      <c r="NCP33" s="3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N33" s="1"/>
      <c r="NDQ33" s="3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O33" s="1"/>
      <c r="NER33" s="3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P33" s="1"/>
      <c r="NFS33" s="3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Q33" s="1"/>
      <c r="NGT33" s="3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R33" s="1"/>
      <c r="NHU33" s="3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S33" s="1"/>
      <c r="NIV33" s="3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T33" s="1"/>
      <c r="NJW33" s="3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U33" s="1"/>
      <c r="NKX33" s="3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V33" s="1"/>
      <c r="NLY33" s="3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W33" s="1"/>
      <c r="NMZ33" s="3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X33" s="1"/>
      <c r="NOA33" s="3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Y33" s="1"/>
      <c r="NPB33" s="3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Z33" s="1"/>
      <c r="NQC33" s="3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RA33" s="1"/>
      <c r="NRD33" s="3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B33" s="1"/>
      <c r="NSE33" s="3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C33" s="1"/>
      <c r="NTF33" s="3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D33" s="1"/>
      <c r="NUG33" s="3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E33" s="1"/>
      <c r="NVH33" s="3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F33" s="1"/>
      <c r="NWI33" s="3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G33" s="1"/>
      <c r="NXJ33" s="3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H33" s="1"/>
      <c r="NYK33" s="3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I33" s="1"/>
      <c r="NZL33" s="3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J33" s="1"/>
      <c r="OAM33" s="3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K33" s="1"/>
      <c r="OBN33" s="3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L33" s="1"/>
      <c r="OCO33" s="3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M33" s="1"/>
      <c r="ODP33" s="3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N33" s="1"/>
      <c r="OEQ33" s="3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O33" s="1"/>
      <c r="OFR33" s="3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P33" s="1"/>
      <c r="OGS33" s="3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Q33" s="1"/>
      <c r="OHT33" s="3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R33" s="1"/>
      <c r="OIU33" s="3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S33" s="1"/>
      <c r="OJV33" s="3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T33" s="1"/>
      <c r="OKW33" s="3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U33" s="1"/>
      <c r="OLX33" s="3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V33" s="1"/>
      <c r="OMY33" s="3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W33" s="1"/>
      <c r="ONZ33" s="3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X33" s="1"/>
      <c r="OPA33" s="3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Y33" s="1"/>
      <c r="OQB33" s="3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Z33" s="1"/>
      <c r="ORC33" s="3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SA33" s="1"/>
      <c r="OSD33" s="3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B33" s="1"/>
      <c r="OTE33" s="3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C33" s="1"/>
      <c r="OUF33" s="3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D33" s="1"/>
      <c r="OVG33" s="3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E33" s="1"/>
      <c r="OWH33" s="3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F33" s="1"/>
      <c r="OXI33" s="3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G33" s="1"/>
      <c r="OYJ33" s="3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H33" s="1"/>
      <c r="OZK33" s="3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I33" s="1"/>
      <c r="PAL33" s="3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J33" s="1"/>
      <c r="PBM33" s="3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K33" s="1"/>
      <c r="PCN33" s="3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L33" s="1"/>
      <c r="PDO33" s="3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M33" s="1"/>
      <c r="PEP33" s="3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N33" s="1"/>
      <c r="PFQ33" s="3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O33" s="1"/>
      <c r="PGR33" s="3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P33" s="1"/>
      <c r="PHS33" s="3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Q33" s="1"/>
      <c r="PIT33" s="3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R33" s="1"/>
      <c r="PJU33" s="3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S33" s="1"/>
      <c r="PKV33" s="3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T33" s="1"/>
      <c r="PLW33" s="3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U33" s="1"/>
      <c r="PMX33" s="3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V33" s="1"/>
      <c r="PNY33" s="3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W33" s="1"/>
      <c r="POZ33" s="3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X33" s="1"/>
      <c r="PQA33" s="3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Y33" s="1"/>
      <c r="PRB33" s="3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Z33" s="1"/>
      <c r="PSC33" s="3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TA33" s="1"/>
      <c r="PTD33" s="3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B33" s="1"/>
      <c r="PUE33" s="3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C33" s="1"/>
      <c r="PVF33" s="3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D33" s="1"/>
      <c r="PWG33" s="3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E33" s="1"/>
      <c r="PXH33" s="3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F33" s="1"/>
      <c r="PYI33" s="3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G33" s="1"/>
      <c r="PZJ33" s="3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H33" s="1"/>
      <c r="QAK33" s="3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I33" s="1"/>
      <c r="QBL33" s="3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J33" s="1"/>
      <c r="QCM33" s="3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K33" s="1"/>
      <c r="QDN33" s="3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L33" s="1"/>
      <c r="QEO33" s="3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M33" s="1"/>
      <c r="QFP33" s="3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N33" s="1"/>
      <c r="QGQ33" s="3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O33" s="1"/>
      <c r="QHR33" s="3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P33" s="1"/>
      <c r="QIS33" s="3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Q33" s="1"/>
      <c r="QJT33" s="3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R33" s="1"/>
      <c r="QKU33" s="3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S33" s="1"/>
      <c r="QLV33" s="3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T33" s="1"/>
      <c r="QMW33" s="3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U33" s="1"/>
      <c r="QNX33" s="3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V33" s="1"/>
      <c r="QOY33" s="3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W33" s="1"/>
      <c r="QPZ33" s="3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X33" s="1"/>
      <c r="QRA33" s="3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Y33" s="1"/>
      <c r="QSB33" s="3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Z33" s="1"/>
      <c r="QTC33" s="3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UA33" s="1"/>
      <c r="QUD33" s="3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B33" s="1"/>
      <c r="QVE33" s="3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C33" s="1"/>
      <c r="QWF33" s="3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D33" s="1"/>
      <c r="QXG33" s="3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E33" s="1"/>
      <c r="QYH33" s="3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F33" s="1"/>
      <c r="QZI33" s="3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G33" s="1"/>
      <c r="RAJ33" s="3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H33" s="1"/>
      <c r="RBK33" s="3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I33" s="1"/>
      <c r="RCL33" s="3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J33" s="1"/>
      <c r="RDM33" s="3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K33" s="1"/>
      <c r="REN33" s="3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L33" s="1"/>
      <c r="RFO33" s="3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M33" s="1"/>
      <c r="RGP33" s="3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N33" s="1"/>
      <c r="RHQ33" s="3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O33" s="1"/>
      <c r="RIR33" s="3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P33" s="1"/>
      <c r="RJS33" s="3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Q33" s="1"/>
      <c r="RKT33" s="3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R33" s="1"/>
      <c r="RLU33" s="3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S33" s="1"/>
      <c r="RMV33" s="3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T33" s="1"/>
      <c r="RNW33" s="3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U33" s="1"/>
      <c r="ROX33" s="3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V33" s="1"/>
      <c r="RPY33" s="3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W33" s="1"/>
      <c r="RQZ33" s="3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X33" s="1"/>
      <c r="RSA33" s="3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Y33" s="1"/>
      <c r="RTB33" s="3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Z33" s="1"/>
      <c r="RUC33" s="3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VA33" s="1"/>
      <c r="RVD33" s="3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B33" s="1"/>
      <c r="RWE33" s="3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C33" s="1"/>
      <c r="RXF33" s="3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D33" s="1"/>
      <c r="RYG33" s="3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E33" s="1"/>
      <c r="RZH33" s="3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F33" s="1"/>
      <c r="SAI33" s="3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G33" s="1"/>
      <c r="SBJ33" s="3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H33" s="1"/>
      <c r="SCK33" s="3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I33" s="1"/>
      <c r="SDL33" s="3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J33" s="1"/>
      <c r="SEM33" s="3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K33" s="1"/>
      <c r="SFN33" s="3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L33" s="1"/>
      <c r="SGO33" s="3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M33" s="1"/>
      <c r="SHP33" s="3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N33" s="1"/>
      <c r="SIQ33" s="3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O33" s="1"/>
      <c r="SJR33" s="3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P33" s="1"/>
      <c r="SKS33" s="3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Q33" s="1"/>
      <c r="SLT33" s="3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R33" s="1"/>
      <c r="SMU33" s="3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S33" s="1"/>
      <c r="SNV33" s="3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T33" s="1"/>
      <c r="SOW33" s="3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U33" s="1"/>
      <c r="SPX33" s="3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V33" s="1"/>
      <c r="SQY33" s="3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W33" s="1"/>
      <c r="SRZ33" s="3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X33" s="1"/>
      <c r="STA33" s="3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Y33" s="1"/>
      <c r="SUB33" s="3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Z33" s="1"/>
      <c r="SVC33" s="3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WA33" s="1"/>
      <c r="SWD33" s="3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B33" s="1"/>
      <c r="SXE33" s="3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C33" s="1"/>
      <c r="SYF33" s="3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D33" s="1"/>
      <c r="SZG33" s="3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E33" s="1"/>
      <c r="TAH33" s="3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F33" s="1"/>
      <c r="TBI33" s="3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G33" s="1"/>
      <c r="TCJ33" s="3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H33" s="1"/>
      <c r="TDK33" s="3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I33" s="1"/>
      <c r="TEL33" s="3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J33" s="1"/>
      <c r="TFM33" s="3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K33" s="1"/>
      <c r="TGN33" s="3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L33" s="1"/>
      <c r="THO33" s="3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M33" s="1"/>
      <c r="TIP33" s="3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N33" s="1"/>
      <c r="TJQ33" s="3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O33" s="1"/>
      <c r="TKR33" s="3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P33" s="1"/>
      <c r="TLS33" s="3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Q33" s="1"/>
      <c r="TMT33" s="3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R33" s="1"/>
      <c r="TNU33" s="3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S33" s="1"/>
      <c r="TOV33" s="3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T33" s="1"/>
      <c r="TPW33" s="3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U33" s="1"/>
      <c r="TQX33" s="3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V33" s="1"/>
      <c r="TRY33" s="3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W33" s="1"/>
      <c r="TSZ33" s="3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X33" s="1"/>
      <c r="TUA33" s="3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Y33" s="1"/>
      <c r="TVB33" s="3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Z33" s="1"/>
      <c r="TWC33" s="3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XA33" s="1"/>
      <c r="TXD33" s="3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B33" s="1"/>
      <c r="TYE33" s="3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C33" s="1"/>
      <c r="TZF33" s="3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D33" s="1"/>
      <c r="UAG33" s="3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E33" s="1"/>
      <c r="UBH33" s="3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F33" s="1"/>
      <c r="UCI33" s="3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G33" s="1"/>
      <c r="UDJ33" s="3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H33" s="1"/>
      <c r="UEK33" s="3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I33" s="1"/>
      <c r="UFL33" s="3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J33" s="1"/>
      <c r="UGM33" s="3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K33" s="1"/>
      <c r="UHN33" s="3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L33" s="1"/>
      <c r="UIO33" s="3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M33" s="1"/>
      <c r="UJP33" s="3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N33" s="1"/>
      <c r="UKQ33" s="3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O33" s="1"/>
      <c r="ULR33" s="3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P33" s="1"/>
      <c r="UMS33" s="3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Q33" s="1"/>
      <c r="UNT33" s="3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R33" s="1"/>
      <c r="UOU33" s="3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S33" s="1"/>
      <c r="UPV33" s="3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T33" s="1"/>
      <c r="UQW33" s="3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U33" s="1"/>
      <c r="URX33" s="3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V33" s="1"/>
      <c r="USY33" s="3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W33" s="1"/>
      <c r="UTZ33" s="3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X33" s="1"/>
      <c r="UVA33" s="3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Y33" s="1"/>
      <c r="UWB33" s="3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Z33" s="1"/>
      <c r="UXC33" s="3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YA33" s="1"/>
      <c r="UYD33" s="3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B33" s="1"/>
      <c r="UZE33" s="3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C33" s="1"/>
      <c r="VAF33" s="3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D33" s="1"/>
      <c r="VBG33" s="3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E33" s="1"/>
      <c r="VCH33" s="3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F33" s="1"/>
      <c r="VDI33" s="3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G33" s="1"/>
      <c r="VEJ33" s="3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H33" s="1"/>
      <c r="VFK33" s="3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I33" s="1"/>
      <c r="VGL33" s="3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J33" s="1"/>
      <c r="VHM33" s="3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K33" s="1"/>
      <c r="VIN33" s="3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L33" s="1"/>
      <c r="VJO33" s="3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M33" s="1"/>
      <c r="VKP33" s="3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N33" s="1"/>
      <c r="VLQ33" s="3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O33" s="1"/>
      <c r="VMR33" s="3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P33" s="1"/>
      <c r="VNS33" s="3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Q33" s="1"/>
      <c r="VOT33" s="3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R33" s="1"/>
      <c r="VPU33" s="3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S33" s="1"/>
      <c r="VQV33" s="3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T33" s="1"/>
      <c r="VRW33" s="3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U33" s="1"/>
      <c r="VSX33" s="3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V33" s="1"/>
      <c r="VTY33" s="3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W33" s="1"/>
      <c r="VUZ33" s="3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X33" s="1"/>
      <c r="VWA33" s="3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Y33" s="1"/>
      <c r="VXB33" s="3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Z33" s="1"/>
      <c r="VYC33" s="3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ZA33" s="1"/>
      <c r="VZD33" s="3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B33" s="1"/>
      <c r="WAE33" s="3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C33" s="1"/>
      <c r="WBF33" s="3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D33" s="1"/>
      <c r="WCG33" s="3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E33" s="1"/>
      <c r="WDH33" s="3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F33" s="1"/>
      <c r="WEI33" s="3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G33" s="1"/>
      <c r="WFJ33" s="3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H33" s="1"/>
      <c r="WGK33" s="3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I33" s="1"/>
      <c r="WHL33" s="3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J33" s="1"/>
      <c r="WIM33" s="3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K33" s="1"/>
      <c r="WJN33" s="3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L33" s="1"/>
      <c r="WKO33" s="3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M33" s="1"/>
      <c r="WLP33" s="3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N33" s="1"/>
      <c r="WMQ33" s="3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O33" s="1"/>
      <c r="WNR33" s="3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P33" s="1"/>
      <c r="WOS33" s="3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Q33" s="1"/>
      <c r="WPT33" s="3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R33" s="1"/>
      <c r="WQU33" s="3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S33" s="1"/>
      <c r="WRV33" s="3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T33" s="1"/>
      <c r="WSW33" s="3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U33" s="1"/>
      <c r="WTX33" s="3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V33" s="1"/>
      <c r="WUY33" s="3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W33" s="1"/>
      <c r="WVZ33" s="3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X33" s="1"/>
      <c r="WXA33" s="3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Y33" s="1"/>
      <c r="WYB33" s="3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Z33" s="1"/>
      <c r="WZC33" s="3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XAA33" s="1"/>
      <c r="XAD33" s="3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B33" s="1"/>
      <c r="XBE33" s="3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C33" s="1"/>
      <c r="XCF33" s="3"/>
      <c r="XCH33" s="9"/>
      <c r="XCI33" s="9"/>
      <c r="XCJ33" s="9"/>
      <c r="XCK33" s="9"/>
      <c r="XCL33" s="9"/>
      <c r="XCM33" s="9"/>
      <c r="XCN33" s="9"/>
      <c r="XCO33" s="9"/>
      <c r="XCP33" s="9"/>
      <c r="XCQ33" s="9"/>
      <c r="XCR33" s="9"/>
      <c r="XCS33" s="9"/>
      <c r="XCT33" s="9"/>
      <c r="XCU33" s="9"/>
      <c r="XCV33" s="9"/>
      <c r="XCW33" s="9"/>
      <c r="XCX33" s="9"/>
      <c r="XCY33" s="9"/>
      <c r="XCZ33" s="9"/>
      <c r="XDA33" s="9"/>
      <c r="XDB33" s="9"/>
      <c r="XDD33" s="1"/>
      <c r="XDG33" s="3"/>
      <c r="XDI33" s="9"/>
      <c r="XDJ33" s="9"/>
      <c r="XDK33" s="9"/>
      <c r="XDL33" s="9"/>
      <c r="XDM33" s="9"/>
      <c r="XDN33" s="9"/>
      <c r="XDO33" s="9"/>
      <c r="XDP33" s="9"/>
      <c r="XDQ33" s="9"/>
      <c r="XDR33" s="9"/>
      <c r="XDS33" s="9"/>
      <c r="XDT33" s="9"/>
      <c r="XDU33" s="9"/>
      <c r="XDV33" s="9"/>
      <c r="XDW33" s="9"/>
      <c r="XDX33" s="9"/>
      <c r="XDY33" s="9"/>
      <c r="XDZ33" s="9"/>
      <c r="XEA33" s="9"/>
      <c r="XEB33" s="9"/>
      <c r="XEC33" s="9"/>
      <c r="XEE33" s="1"/>
      <c r="XEH33" s="3"/>
      <c r="XEJ33" s="9"/>
      <c r="XEK33" s="9"/>
      <c r="XEL33" s="9"/>
      <c r="XEM33" s="9"/>
      <c r="XEN33" s="9"/>
      <c r="XEO33" s="9"/>
      <c r="XEP33" s="9"/>
      <c r="XEQ33" s="9"/>
      <c r="XER33" s="9"/>
      <c r="XES33" s="9"/>
      <c r="XET33" s="9"/>
      <c r="XEU33" s="9"/>
      <c r="XEV33" s="9"/>
      <c r="XEW33" s="9"/>
      <c r="XEX33" s="9"/>
      <c r="XEY33" s="9"/>
      <c r="XEZ33" s="9"/>
      <c r="XFA33" s="9"/>
      <c r="XFB33" s="9"/>
      <c r="XFC33" s="9"/>
    </row>
    <row r="34" spans="1:1023 1026:2047 2049:13311 13313:14334 14337:15360 15363:16383" ht="21" x14ac:dyDescent="0.2">
      <c r="A34" s="3" t="s">
        <v>78</v>
      </c>
      <c r="C34" s="9">
        <v>9000000</v>
      </c>
      <c r="D34" s="9"/>
      <c r="E34" s="9">
        <v>420080097750</v>
      </c>
      <c r="F34" s="9"/>
      <c r="G34" s="9">
        <v>862885102500</v>
      </c>
      <c r="H34" s="9"/>
      <c r="I34" s="9">
        <f>VLOOKUP(A34,[1]سهام!$A:$K,9,0)</f>
        <v>0</v>
      </c>
      <c r="J34" s="9"/>
      <c r="K34" s="9">
        <f>VLOOKUP(A34,[1]سهام!$A:$K,11,0)</f>
        <v>0</v>
      </c>
      <c r="L34" s="9"/>
      <c r="M34" s="9">
        <f>VLOOKUP(A34,[1]سهام!$A:$O,13,0)</f>
        <v>-62919</v>
      </c>
      <c r="N34" s="9"/>
      <c r="O34" s="9">
        <f>VLOOKUP(A34,[1]سهام!$A:$O,15,0)</f>
        <v>6226318143</v>
      </c>
      <c r="P34" s="9"/>
      <c r="Q34" s="9">
        <f>VLOOKUP(A34,'[2]Page 1'!$A:$B,2,0)</f>
        <v>8937081</v>
      </c>
      <c r="R34" s="9"/>
      <c r="S34" s="9">
        <f>VLOOKUP(A34,'[2]Page 1'!$A:$Q,17,0)</f>
        <v>99200</v>
      </c>
      <c r="T34" s="9"/>
      <c r="U34" s="9">
        <f>VLOOKUP(A34,'[2]Page 1'!$A:$P,16,0)</f>
        <v>417143317787</v>
      </c>
      <c r="V34" s="9"/>
      <c r="W34" s="9">
        <f>VLOOKUP(A34,'[2]Page 1'!$A:$N,14,0)</f>
        <v>881283412510.56006</v>
      </c>
      <c r="Y34" s="1">
        <v>6.4370477934728026E-2</v>
      </c>
      <c r="AA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Y34" s="1"/>
      <c r="BB34" s="3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Z34" s="1"/>
      <c r="CC34" s="3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DA34" s="1"/>
      <c r="DD34" s="3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B34" s="1"/>
      <c r="EE34" s="3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C34" s="1"/>
      <c r="FF34" s="3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D34" s="1"/>
      <c r="GG34" s="3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E34" s="1"/>
      <c r="HH34" s="3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F34" s="1"/>
      <c r="II34" s="3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G34" s="1"/>
      <c r="JJ34" s="3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H34" s="1"/>
      <c r="KK34" s="3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I34" s="1"/>
      <c r="LL34" s="3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J34" s="1"/>
      <c r="MM34" s="3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K34" s="1"/>
      <c r="NN34" s="3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L34" s="1"/>
      <c r="OO34" s="3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M34" s="1"/>
      <c r="PP34" s="3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N34" s="1"/>
      <c r="QQ34" s="3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O34" s="1"/>
      <c r="RR34" s="3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P34" s="1"/>
      <c r="SS34" s="3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Q34" s="1"/>
      <c r="TT34" s="3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R34" s="1"/>
      <c r="UU34" s="3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S34" s="1"/>
      <c r="VV34" s="3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T34" s="1"/>
      <c r="WW34" s="3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U34" s="1"/>
      <c r="XX34" s="3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V34" s="1"/>
      <c r="YY34" s="3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W34" s="1"/>
      <c r="ZZ34" s="3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X34" s="1"/>
      <c r="ABA34" s="3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Y34" s="1"/>
      <c r="ACB34" s="3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Z34" s="1"/>
      <c r="ADC34" s="3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EA34" s="1"/>
      <c r="AED34" s="3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B34" s="1"/>
      <c r="AFE34" s="3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C34" s="1"/>
      <c r="AGF34" s="3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D34" s="1"/>
      <c r="AHG34" s="3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E34" s="1"/>
      <c r="AIH34" s="3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F34" s="1"/>
      <c r="AJI34" s="3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G34" s="1"/>
      <c r="AKJ34" s="3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H34" s="1"/>
      <c r="ALK34" s="3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I34" s="1"/>
      <c r="AML34" s="3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J34" s="1"/>
      <c r="ANM34" s="3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K34" s="1"/>
      <c r="AON34" s="3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L34" s="1"/>
      <c r="APO34" s="3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M34" s="1"/>
      <c r="AQP34" s="3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N34" s="1"/>
      <c r="ARQ34" s="3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O34" s="1"/>
      <c r="ASR34" s="3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P34" s="1"/>
      <c r="ATS34" s="3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Q34" s="1"/>
      <c r="AUT34" s="3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R34" s="1"/>
      <c r="AVU34" s="3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S34" s="1"/>
      <c r="AWV34" s="3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T34" s="1"/>
      <c r="AXW34" s="3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U34" s="1"/>
      <c r="AYX34" s="3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V34" s="1"/>
      <c r="AZY34" s="3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W34" s="1"/>
      <c r="BAZ34" s="3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X34" s="1"/>
      <c r="BCA34" s="3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Y34" s="1"/>
      <c r="BDB34" s="3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Z34" s="1"/>
      <c r="BEC34" s="3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FA34" s="1"/>
      <c r="BFD34" s="3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B34" s="1"/>
      <c r="BGE34" s="3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C34" s="1"/>
      <c r="BHF34" s="3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D34" s="1"/>
      <c r="BIG34" s="3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E34" s="1"/>
      <c r="BJH34" s="3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F34" s="1"/>
      <c r="BKI34" s="3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G34" s="1"/>
      <c r="BLJ34" s="3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H34" s="1"/>
      <c r="BMK34" s="3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I34" s="1"/>
      <c r="BNL34" s="3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J34" s="1"/>
      <c r="BOM34" s="3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K34" s="1"/>
      <c r="BPN34" s="3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L34" s="1"/>
      <c r="BQO34" s="3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M34" s="1"/>
      <c r="BRP34" s="3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N34" s="1"/>
      <c r="BSQ34" s="3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O34" s="1"/>
      <c r="BTR34" s="3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P34" s="1"/>
      <c r="BUS34" s="3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Q34" s="1"/>
      <c r="BVT34" s="3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R34" s="1"/>
      <c r="BWU34" s="3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S34" s="1"/>
      <c r="BXV34" s="3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T34" s="1"/>
      <c r="BYW34" s="3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U34" s="1"/>
      <c r="BZX34" s="3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V34" s="1"/>
      <c r="CAY34" s="3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W34" s="1"/>
      <c r="CBZ34" s="3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X34" s="1"/>
      <c r="CDA34" s="3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Y34" s="1"/>
      <c r="CEB34" s="3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Z34" s="1"/>
      <c r="CFC34" s="3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GA34" s="1"/>
      <c r="CGD34" s="3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B34" s="1"/>
      <c r="CHE34" s="3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C34" s="1"/>
      <c r="CIF34" s="3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D34" s="1"/>
      <c r="CJG34" s="3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E34" s="1"/>
      <c r="CKH34" s="3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F34" s="1"/>
      <c r="CLI34" s="3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G34" s="1"/>
      <c r="CMJ34" s="3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H34" s="1"/>
      <c r="CNK34" s="3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I34" s="1"/>
      <c r="COL34" s="3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J34" s="1"/>
      <c r="CPM34" s="3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K34" s="1"/>
      <c r="CQN34" s="3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L34" s="1"/>
      <c r="CRO34" s="3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M34" s="1"/>
      <c r="CSP34" s="3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N34" s="1"/>
      <c r="CTQ34" s="3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O34" s="1"/>
      <c r="CUR34" s="3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P34" s="1"/>
      <c r="CVS34" s="3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Q34" s="1"/>
      <c r="CWT34" s="3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R34" s="1"/>
      <c r="CXU34" s="3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S34" s="1"/>
      <c r="CYV34" s="3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T34" s="1"/>
      <c r="CZW34" s="3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U34" s="1"/>
      <c r="DAX34" s="3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V34" s="1"/>
      <c r="DBY34" s="3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W34" s="1"/>
      <c r="DCZ34" s="3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X34" s="1"/>
      <c r="DEA34" s="3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Y34" s="1"/>
      <c r="DFB34" s="3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Z34" s="1"/>
      <c r="DGC34" s="3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HA34" s="1"/>
      <c r="DHD34" s="3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B34" s="1"/>
      <c r="DIE34" s="3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C34" s="1"/>
      <c r="DJF34" s="3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D34" s="1"/>
      <c r="DKG34" s="3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E34" s="1"/>
      <c r="DLH34" s="3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F34" s="1"/>
      <c r="DMI34" s="3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G34" s="1"/>
      <c r="DNJ34" s="3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H34" s="1"/>
      <c r="DOK34" s="3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I34" s="1"/>
      <c r="DPL34" s="3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J34" s="1"/>
      <c r="DQM34" s="3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K34" s="1"/>
      <c r="DRN34" s="3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L34" s="1"/>
      <c r="DSO34" s="3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M34" s="1"/>
      <c r="DTP34" s="3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N34" s="1"/>
      <c r="DUQ34" s="3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O34" s="1"/>
      <c r="DVR34" s="3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P34" s="1"/>
      <c r="DWS34" s="3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Q34" s="1"/>
      <c r="DXT34" s="3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R34" s="1"/>
      <c r="DYU34" s="3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S34" s="1"/>
      <c r="DZV34" s="3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T34" s="1"/>
      <c r="EAW34" s="3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U34" s="1"/>
      <c r="EBX34" s="3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V34" s="1"/>
      <c r="ECY34" s="3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W34" s="1"/>
      <c r="EDZ34" s="3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X34" s="1"/>
      <c r="EFA34" s="3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Y34" s="1"/>
      <c r="EGB34" s="3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Z34" s="1"/>
      <c r="EHC34" s="3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IA34" s="1"/>
      <c r="EID34" s="3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B34" s="1"/>
      <c r="EJE34" s="3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C34" s="1"/>
      <c r="EKF34" s="3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D34" s="1"/>
      <c r="ELG34" s="3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E34" s="1"/>
      <c r="EMH34" s="3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F34" s="1"/>
      <c r="ENI34" s="3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G34" s="1"/>
      <c r="EOJ34" s="3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H34" s="1"/>
      <c r="EPK34" s="3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I34" s="1"/>
      <c r="EQL34" s="3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J34" s="1"/>
      <c r="ERM34" s="3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K34" s="1"/>
      <c r="ESN34" s="3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L34" s="1"/>
      <c r="ETO34" s="3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M34" s="1"/>
      <c r="EUP34" s="3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N34" s="1"/>
      <c r="EVQ34" s="3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O34" s="1"/>
      <c r="EWR34" s="3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P34" s="1"/>
      <c r="EXS34" s="3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Q34" s="1"/>
      <c r="EYT34" s="3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R34" s="1"/>
      <c r="EZU34" s="3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S34" s="1"/>
      <c r="FAV34" s="3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T34" s="1"/>
      <c r="FBW34" s="3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U34" s="1"/>
      <c r="FCX34" s="3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V34" s="1"/>
      <c r="FDY34" s="3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W34" s="1"/>
      <c r="FEZ34" s="3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X34" s="1"/>
      <c r="FGA34" s="3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Y34" s="1"/>
      <c r="FHB34" s="3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Z34" s="1"/>
      <c r="FIC34" s="3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JA34" s="1"/>
      <c r="FJD34" s="3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B34" s="1"/>
      <c r="FKE34" s="3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C34" s="1"/>
      <c r="FLF34" s="3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D34" s="1"/>
      <c r="FMG34" s="3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E34" s="1"/>
      <c r="FNH34" s="3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F34" s="1"/>
      <c r="FOI34" s="3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G34" s="1"/>
      <c r="FPJ34" s="3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H34" s="1"/>
      <c r="FQK34" s="3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I34" s="1"/>
      <c r="FRL34" s="3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J34" s="1"/>
      <c r="FSM34" s="3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K34" s="1"/>
      <c r="FTN34" s="3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L34" s="1"/>
      <c r="FUO34" s="3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M34" s="1"/>
      <c r="FVP34" s="3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N34" s="1"/>
      <c r="FWQ34" s="3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O34" s="1"/>
      <c r="FXR34" s="3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P34" s="1"/>
      <c r="FYS34" s="3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Q34" s="1"/>
      <c r="FZT34" s="3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R34" s="1"/>
      <c r="GAU34" s="3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S34" s="1"/>
      <c r="GBV34" s="3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T34" s="1"/>
      <c r="GCW34" s="3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U34" s="1"/>
      <c r="GDX34" s="3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V34" s="1"/>
      <c r="GEY34" s="3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W34" s="1"/>
      <c r="GFZ34" s="3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X34" s="1"/>
      <c r="GHA34" s="3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Y34" s="1"/>
      <c r="GIB34" s="3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Z34" s="1"/>
      <c r="GJC34" s="3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KA34" s="1"/>
      <c r="GKD34" s="3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B34" s="1"/>
      <c r="GLE34" s="3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C34" s="1"/>
      <c r="GMF34" s="3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D34" s="1"/>
      <c r="GNG34" s="3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E34" s="1"/>
      <c r="GOH34" s="3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F34" s="1"/>
      <c r="GPI34" s="3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G34" s="1"/>
      <c r="GQJ34" s="3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H34" s="1"/>
      <c r="GRK34" s="3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I34" s="1"/>
      <c r="GSL34" s="3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J34" s="1"/>
      <c r="GTM34" s="3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K34" s="1"/>
      <c r="GUN34" s="3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L34" s="1"/>
      <c r="GVO34" s="3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M34" s="1"/>
      <c r="GWP34" s="3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N34" s="1"/>
      <c r="GXQ34" s="3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O34" s="1"/>
      <c r="GYR34" s="3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P34" s="1"/>
      <c r="GZS34" s="3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Q34" s="1"/>
      <c r="HAT34" s="3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R34" s="1"/>
      <c r="HBU34" s="3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S34" s="1"/>
      <c r="HCV34" s="3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T34" s="1"/>
      <c r="HDW34" s="3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U34" s="1"/>
      <c r="HEX34" s="3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V34" s="1"/>
      <c r="HFY34" s="3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W34" s="1"/>
      <c r="HGZ34" s="3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X34" s="1"/>
      <c r="HIA34" s="3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Y34" s="1"/>
      <c r="HJB34" s="3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Z34" s="1"/>
      <c r="HKC34" s="3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LA34" s="1"/>
      <c r="HLD34" s="3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B34" s="1"/>
      <c r="HME34" s="3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C34" s="1"/>
      <c r="HNF34" s="3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D34" s="1"/>
      <c r="HOG34" s="3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E34" s="1"/>
      <c r="HPH34" s="3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F34" s="1"/>
      <c r="HQI34" s="3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G34" s="1"/>
      <c r="HRJ34" s="3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H34" s="1"/>
      <c r="HSK34" s="3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I34" s="1"/>
      <c r="HTL34" s="3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J34" s="1"/>
      <c r="HUM34" s="3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K34" s="1"/>
      <c r="HVN34" s="3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L34" s="1"/>
      <c r="HWO34" s="3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M34" s="1"/>
      <c r="HXP34" s="3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N34" s="1"/>
      <c r="HYQ34" s="3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O34" s="1"/>
      <c r="HZR34" s="3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P34" s="1"/>
      <c r="IAS34" s="3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Q34" s="1"/>
      <c r="IBT34" s="3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R34" s="1"/>
      <c r="ICU34" s="3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S34" s="1"/>
      <c r="IDV34" s="3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T34" s="1"/>
      <c r="IEW34" s="3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U34" s="1"/>
      <c r="IFX34" s="3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V34" s="1"/>
      <c r="IGY34" s="3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W34" s="1"/>
      <c r="IHZ34" s="3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X34" s="1"/>
      <c r="IJA34" s="3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Y34" s="1"/>
      <c r="IKB34" s="3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Z34" s="1"/>
      <c r="ILC34" s="3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MA34" s="1"/>
      <c r="IMD34" s="3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B34" s="1"/>
      <c r="INE34" s="3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C34" s="1"/>
      <c r="IOF34" s="3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D34" s="1"/>
      <c r="IPG34" s="3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E34" s="1"/>
      <c r="IQH34" s="3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F34" s="1"/>
      <c r="IRI34" s="3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G34" s="1"/>
      <c r="ISJ34" s="3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H34" s="1"/>
      <c r="ITK34" s="3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I34" s="1"/>
      <c r="IUL34" s="3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J34" s="1"/>
      <c r="IVM34" s="3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K34" s="1"/>
      <c r="IWN34" s="3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L34" s="1"/>
      <c r="IXO34" s="3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M34" s="1"/>
      <c r="IYP34" s="3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N34" s="1"/>
      <c r="IZQ34" s="3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O34" s="1"/>
      <c r="JAR34" s="3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P34" s="1"/>
      <c r="JBS34" s="3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Q34" s="1"/>
      <c r="JCT34" s="3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R34" s="1"/>
      <c r="JDU34" s="3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S34" s="1"/>
      <c r="JEV34" s="3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T34" s="1"/>
      <c r="JFW34" s="3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U34" s="1"/>
      <c r="JGX34" s="3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V34" s="1"/>
      <c r="JHY34" s="3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W34" s="1"/>
      <c r="JIZ34" s="3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X34" s="1"/>
      <c r="JKA34" s="3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Y34" s="1"/>
      <c r="JLB34" s="3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Z34" s="1"/>
      <c r="JMC34" s="3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NA34" s="1"/>
      <c r="JND34" s="3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B34" s="1"/>
      <c r="JOE34" s="3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C34" s="1"/>
      <c r="JPF34" s="3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D34" s="1"/>
      <c r="JQG34" s="3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E34" s="1"/>
      <c r="JRH34" s="3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F34" s="1"/>
      <c r="JSI34" s="3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G34" s="1"/>
      <c r="JTJ34" s="3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H34" s="1"/>
      <c r="JUK34" s="3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I34" s="1"/>
      <c r="JVL34" s="3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J34" s="1"/>
      <c r="JWM34" s="3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K34" s="1"/>
      <c r="JXN34" s="3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L34" s="1"/>
      <c r="JYO34" s="3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M34" s="1"/>
      <c r="JZP34" s="3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N34" s="1"/>
      <c r="KAQ34" s="3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O34" s="1"/>
      <c r="KBR34" s="3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P34" s="1"/>
      <c r="KCS34" s="3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Q34" s="1"/>
      <c r="KDT34" s="3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R34" s="1"/>
      <c r="KEU34" s="3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S34" s="1"/>
      <c r="KFV34" s="3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T34" s="1"/>
      <c r="KGW34" s="3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U34" s="1"/>
      <c r="KHX34" s="3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V34" s="1"/>
      <c r="KIY34" s="3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W34" s="1"/>
      <c r="KJZ34" s="3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X34" s="1"/>
      <c r="KLA34" s="3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Y34" s="1"/>
      <c r="KMB34" s="3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Z34" s="1"/>
      <c r="KNC34" s="3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OA34" s="1"/>
      <c r="KOD34" s="3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B34" s="1"/>
      <c r="KPE34" s="3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C34" s="1"/>
      <c r="KQF34" s="3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D34" s="1"/>
      <c r="KRG34" s="3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E34" s="1"/>
      <c r="KSH34" s="3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F34" s="1"/>
      <c r="KTI34" s="3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G34" s="1"/>
      <c r="KUJ34" s="3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H34" s="1"/>
      <c r="KVK34" s="3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I34" s="1"/>
      <c r="KWL34" s="3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J34" s="1"/>
      <c r="KXM34" s="3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K34" s="1"/>
      <c r="KYN34" s="3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L34" s="1"/>
      <c r="KZO34" s="3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M34" s="1"/>
      <c r="LAP34" s="3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N34" s="1"/>
      <c r="LBQ34" s="3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O34" s="1"/>
      <c r="LCR34" s="3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P34" s="1"/>
      <c r="LDS34" s="3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Q34" s="1"/>
      <c r="LET34" s="3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R34" s="1"/>
      <c r="LFU34" s="3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S34" s="1"/>
      <c r="LGV34" s="3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T34" s="1"/>
      <c r="LHW34" s="3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U34" s="1"/>
      <c r="LIX34" s="3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V34" s="1"/>
      <c r="LJY34" s="3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W34" s="1"/>
      <c r="LKZ34" s="3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X34" s="1"/>
      <c r="LMA34" s="3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Y34" s="1"/>
      <c r="LNB34" s="3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Z34" s="1"/>
      <c r="LOC34" s="3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PA34" s="1"/>
      <c r="LPD34" s="3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B34" s="1"/>
      <c r="LQE34" s="3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C34" s="1"/>
      <c r="LRF34" s="3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D34" s="1"/>
      <c r="LSG34" s="3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E34" s="1"/>
      <c r="LTH34" s="3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F34" s="1"/>
      <c r="LUI34" s="3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G34" s="1"/>
      <c r="LVJ34" s="3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H34" s="1"/>
      <c r="LWK34" s="3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I34" s="1"/>
      <c r="LXL34" s="3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J34" s="1"/>
      <c r="LYM34" s="3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K34" s="1"/>
      <c r="LZN34" s="3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L34" s="1"/>
      <c r="MAO34" s="3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M34" s="1"/>
      <c r="MBP34" s="3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N34" s="1"/>
      <c r="MCQ34" s="3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O34" s="1"/>
      <c r="MDR34" s="3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P34" s="1"/>
      <c r="MES34" s="3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Q34" s="1"/>
      <c r="MFT34" s="3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R34" s="1"/>
      <c r="MGU34" s="3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S34" s="1"/>
      <c r="MHV34" s="3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T34" s="1"/>
      <c r="MIW34" s="3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U34" s="1"/>
      <c r="MJX34" s="3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V34" s="1"/>
      <c r="MKY34" s="3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W34" s="1"/>
      <c r="MLZ34" s="3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X34" s="1"/>
      <c r="MNA34" s="3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Y34" s="1"/>
      <c r="MOB34" s="3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Z34" s="1"/>
      <c r="MPC34" s="3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QA34" s="1"/>
      <c r="MQD34" s="3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B34" s="1"/>
      <c r="MRE34" s="3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C34" s="1"/>
      <c r="MSF34" s="3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D34" s="1"/>
      <c r="MTG34" s="3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E34" s="1"/>
      <c r="MUH34" s="3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F34" s="1"/>
      <c r="MVI34" s="3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G34" s="1"/>
      <c r="MWJ34" s="3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H34" s="1"/>
      <c r="MXK34" s="3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I34" s="1"/>
      <c r="MYL34" s="3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J34" s="1"/>
      <c r="MZM34" s="3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K34" s="1"/>
      <c r="NAN34" s="3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L34" s="1"/>
      <c r="NBO34" s="3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M34" s="1"/>
      <c r="NCP34" s="3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N34" s="1"/>
      <c r="NDQ34" s="3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O34" s="1"/>
      <c r="NER34" s="3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P34" s="1"/>
      <c r="NFS34" s="3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Q34" s="1"/>
      <c r="NGT34" s="3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R34" s="1"/>
      <c r="NHU34" s="3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S34" s="1"/>
      <c r="NIV34" s="3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T34" s="1"/>
      <c r="NJW34" s="3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U34" s="1"/>
      <c r="NKX34" s="3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V34" s="1"/>
      <c r="NLY34" s="3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W34" s="1"/>
      <c r="NMZ34" s="3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X34" s="1"/>
      <c r="NOA34" s="3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Y34" s="1"/>
      <c r="NPB34" s="3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Z34" s="1"/>
      <c r="NQC34" s="3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RA34" s="1"/>
      <c r="NRD34" s="3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B34" s="1"/>
      <c r="NSE34" s="3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C34" s="1"/>
      <c r="NTF34" s="3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D34" s="1"/>
      <c r="NUG34" s="3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E34" s="1"/>
      <c r="NVH34" s="3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F34" s="1"/>
      <c r="NWI34" s="3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G34" s="1"/>
      <c r="NXJ34" s="3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H34" s="1"/>
      <c r="NYK34" s="3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I34" s="1"/>
      <c r="NZL34" s="3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J34" s="1"/>
      <c r="OAM34" s="3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K34" s="1"/>
      <c r="OBN34" s="3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L34" s="1"/>
      <c r="OCO34" s="3"/>
      <c r="OCQ34" s="9"/>
      <c r="OCR34" s="9"/>
      <c r="OCS34" s="9"/>
      <c r="OCT34" s="9"/>
      <c r="OCU34" s="9"/>
      <c r="OCV34" s="9"/>
      <c r="OCW34" s="9"/>
      <c r="OCX34" s="9"/>
      <c r="OCY34" s="9"/>
      <c r="OCZ34" s="9"/>
      <c r="ODA34" s="9"/>
      <c r="ODB34" s="9"/>
      <c r="ODC34" s="9"/>
      <c r="ODD34" s="9"/>
      <c r="ODE34" s="9"/>
      <c r="ODF34" s="9"/>
      <c r="ODG34" s="9"/>
      <c r="ODH34" s="9"/>
      <c r="ODI34" s="9"/>
      <c r="ODJ34" s="9"/>
      <c r="ODK34" s="9"/>
      <c r="ODM34" s="1"/>
      <c r="ODP34" s="3"/>
      <c r="ODR34" s="9"/>
      <c r="ODS34" s="9"/>
      <c r="ODT34" s="9"/>
      <c r="ODU34" s="9"/>
      <c r="ODV34" s="9"/>
      <c r="ODW34" s="9"/>
      <c r="ODX34" s="9"/>
      <c r="ODY34" s="9"/>
      <c r="ODZ34" s="9"/>
      <c r="OEA34" s="9"/>
      <c r="OEB34" s="9"/>
      <c r="OEC34" s="9"/>
      <c r="OED34" s="9"/>
      <c r="OEE34" s="9"/>
      <c r="OEF34" s="9"/>
      <c r="OEG34" s="9"/>
      <c r="OEH34" s="9"/>
      <c r="OEI34" s="9"/>
      <c r="OEJ34" s="9"/>
      <c r="OEK34" s="9"/>
      <c r="OEL34" s="9"/>
      <c r="OEN34" s="1"/>
      <c r="OEQ34" s="3"/>
      <c r="OES34" s="9"/>
      <c r="OET34" s="9"/>
      <c r="OEU34" s="9"/>
      <c r="OEV34" s="9"/>
      <c r="OEW34" s="9"/>
      <c r="OEX34" s="9"/>
      <c r="OEY34" s="9"/>
      <c r="OEZ34" s="9"/>
      <c r="OFA34" s="9"/>
      <c r="OFB34" s="9"/>
      <c r="OFC34" s="9"/>
      <c r="OFD34" s="9"/>
      <c r="OFE34" s="9"/>
      <c r="OFF34" s="9"/>
      <c r="OFG34" s="9"/>
      <c r="OFH34" s="9"/>
      <c r="OFI34" s="9"/>
      <c r="OFJ34" s="9"/>
      <c r="OFK34" s="9"/>
      <c r="OFL34" s="9"/>
      <c r="OFM34" s="9"/>
      <c r="OFO34" s="1"/>
      <c r="OFR34" s="3"/>
      <c r="OFT34" s="9"/>
      <c r="OFU34" s="9"/>
      <c r="OFV34" s="9"/>
      <c r="OFW34" s="9"/>
      <c r="OFX34" s="9"/>
      <c r="OFY34" s="9"/>
      <c r="OFZ34" s="9"/>
      <c r="OGA34" s="9"/>
      <c r="OGB34" s="9"/>
      <c r="OGC34" s="9"/>
      <c r="OGD34" s="9"/>
      <c r="OGE34" s="9"/>
      <c r="OGF34" s="9"/>
      <c r="OGG34" s="9"/>
      <c r="OGH34" s="9"/>
      <c r="OGI34" s="9"/>
      <c r="OGJ34" s="9"/>
      <c r="OGK34" s="9"/>
      <c r="OGL34" s="9"/>
      <c r="OGM34" s="9"/>
      <c r="OGN34" s="9"/>
      <c r="OGP34" s="1"/>
      <c r="OGS34" s="3"/>
      <c r="OGU34" s="9"/>
      <c r="OGV34" s="9"/>
      <c r="OGW34" s="9"/>
      <c r="OGX34" s="9"/>
      <c r="OGY34" s="9"/>
      <c r="OGZ34" s="9"/>
      <c r="OHA34" s="9"/>
      <c r="OHB34" s="9"/>
      <c r="OHC34" s="9"/>
      <c r="OHD34" s="9"/>
      <c r="OHE34" s="9"/>
      <c r="OHF34" s="9"/>
      <c r="OHG34" s="9"/>
      <c r="OHH34" s="9"/>
      <c r="OHI34" s="9"/>
      <c r="OHJ34" s="9"/>
      <c r="OHK34" s="9"/>
      <c r="OHL34" s="9"/>
      <c r="OHM34" s="9"/>
      <c r="OHN34" s="9"/>
      <c r="OHO34" s="9"/>
      <c r="OHQ34" s="1"/>
      <c r="OHT34" s="3"/>
      <c r="OHV34" s="9"/>
      <c r="OHW34" s="9"/>
      <c r="OHX34" s="9"/>
      <c r="OHY34" s="9"/>
      <c r="OHZ34" s="9"/>
      <c r="OIA34" s="9"/>
      <c r="OIB34" s="9"/>
      <c r="OIC34" s="9"/>
      <c r="OID34" s="9"/>
      <c r="OIE34" s="9"/>
      <c r="OIF34" s="9"/>
      <c r="OIG34" s="9"/>
      <c r="OIH34" s="9"/>
      <c r="OII34" s="9"/>
      <c r="OIJ34" s="9"/>
      <c r="OIK34" s="9"/>
      <c r="OIL34" s="9"/>
      <c r="OIM34" s="9"/>
      <c r="OIN34" s="9"/>
      <c r="OIO34" s="9"/>
      <c r="OIP34" s="9"/>
      <c r="OIR34" s="1"/>
      <c r="OIU34" s="3"/>
      <c r="OIW34" s="9"/>
      <c r="OIX34" s="9"/>
      <c r="OIY34" s="9"/>
      <c r="OIZ34" s="9"/>
      <c r="OJA34" s="9"/>
      <c r="OJB34" s="9"/>
      <c r="OJC34" s="9"/>
      <c r="OJD34" s="9"/>
      <c r="OJE34" s="9"/>
      <c r="OJF34" s="9"/>
      <c r="OJG34" s="9"/>
      <c r="OJH34" s="9"/>
      <c r="OJI34" s="9"/>
      <c r="OJJ34" s="9"/>
      <c r="OJK34" s="9"/>
      <c r="OJL34" s="9"/>
      <c r="OJM34" s="9"/>
      <c r="OJN34" s="9"/>
      <c r="OJO34" s="9"/>
      <c r="OJP34" s="9"/>
      <c r="OJQ34" s="9"/>
      <c r="OJS34" s="1"/>
      <c r="OJV34" s="3"/>
      <c r="OJX34" s="9"/>
      <c r="OJY34" s="9"/>
      <c r="OJZ34" s="9"/>
      <c r="OKA34" s="9"/>
      <c r="OKB34" s="9"/>
      <c r="OKC34" s="9"/>
      <c r="OKD34" s="9"/>
      <c r="OKE34" s="9"/>
      <c r="OKF34" s="9"/>
      <c r="OKG34" s="9"/>
      <c r="OKH34" s="9"/>
      <c r="OKI34" s="9"/>
      <c r="OKJ34" s="9"/>
      <c r="OKK34" s="9"/>
      <c r="OKL34" s="9"/>
      <c r="OKM34" s="9"/>
      <c r="OKN34" s="9"/>
      <c r="OKO34" s="9"/>
      <c r="OKP34" s="9"/>
      <c r="OKQ34" s="9"/>
      <c r="OKR34" s="9"/>
      <c r="OKT34" s="1"/>
      <c r="OKW34" s="3"/>
      <c r="OKY34" s="9"/>
      <c r="OKZ34" s="9"/>
      <c r="OLA34" s="9"/>
      <c r="OLB34" s="9"/>
      <c r="OLC34" s="9"/>
      <c r="OLD34" s="9"/>
      <c r="OLE34" s="9"/>
      <c r="OLF34" s="9"/>
      <c r="OLG34" s="9"/>
      <c r="OLH34" s="9"/>
      <c r="OLI34" s="9"/>
      <c r="OLJ34" s="9"/>
      <c r="OLK34" s="9"/>
      <c r="OLL34" s="9"/>
      <c r="OLM34" s="9"/>
      <c r="OLN34" s="9"/>
      <c r="OLO34" s="9"/>
      <c r="OLP34" s="9"/>
      <c r="OLQ34" s="9"/>
      <c r="OLR34" s="9"/>
      <c r="OLS34" s="9"/>
      <c r="OLU34" s="1"/>
      <c r="OLX34" s="3"/>
      <c r="OLZ34" s="9"/>
      <c r="OMA34" s="9"/>
      <c r="OMB34" s="9"/>
      <c r="OMC34" s="9"/>
      <c r="OMD34" s="9"/>
      <c r="OME34" s="9"/>
      <c r="OMF34" s="9"/>
      <c r="OMG34" s="9"/>
      <c r="OMH34" s="9"/>
      <c r="OMI34" s="9"/>
      <c r="OMJ34" s="9"/>
      <c r="OMK34" s="9"/>
      <c r="OML34" s="9"/>
      <c r="OMM34" s="9"/>
      <c r="OMN34" s="9"/>
      <c r="OMO34" s="9"/>
      <c r="OMP34" s="9"/>
      <c r="OMQ34" s="9"/>
      <c r="OMR34" s="9"/>
      <c r="OMS34" s="9"/>
      <c r="OMT34" s="9"/>
      <c r="OMV34" s="1"/>
      <c r="OMY34" s="3"/>
      <c r="ONA34" s="9"/>
      <c r="ONB34" s="9"/>
      <c r="ONC34" s="9"/>
      <c r="OND34" s="9"/>
      <c r="ONE34" s="9"/>
      <c r="ONF34" s="9"/>
      <c r="ONG34" s="9"/>
      <c r="ONH34" s="9"/>
      <c r="ONI34" s="9"/>
      <c r="ONJ34" s="9"/>
      <c r="ONK34" s="9"/>
      <c r="ONL34" s="9"/>
      <c r="ONM34" s="9"/>
      <c r="ONN34" s="9"/>
      <c r="ONO34" s="9"/>
      <c r="ONP34" s="9"/>
      <c r="ONQ34" s="9"/>
      <c r="ONR34" s="9"/>
      <c r="ONS34" s="9"/>
      <c r="ONT34" s="9"/>
      <c r="ONU34" s="9"/>
      <c r="ONW34" s="1"/>
      <c r="ONZ34" s="3"/>
      <c r="OOB34" s="9"/>
      <c r="OOC34" s="9"/>
      <c r="OOD34" s="9"/>
      <c r="OOE34" s="9"/>
      <c r="OOF34" s="9"/>
      <c r="OOG34" s="9"/>
      <c r="OOH34" s="9"/>
      <c r="OOI34" s="9"/>
      <c r="OOJ34" s="9"/>
      <c r="OOK34" s="9"/>
      <c r="OOL34" s="9"/>
      <c r="OOM34" s="9"/>
      <c r="OON34" s="9"/>
      <c r="OOO34" s="9"/>
      <c r="OOP34" s="9"/>
      <c r="OOQ34" s="9"/>
      <c r="OOR34" s="9"/>
      <c r="OOS34" s="9"/>
      <c r="OOT34" s="9"/>
      <c r="OOU34" s="9"/>
      <c r="OOV34" s="9"/>
      <c r="OOX34" s="1"/>
      <c r="OPA34" s="3"/>
      <c r="OPC34" s="9"/>
      <c r="OPD34" s="9"/>
      <c r="OPE34" s="9"/>
      <c r="OPF34" s="9"/>
      <c r="OPG34" s="9"/>
      <c r="OPH34" s="9"/>
      <c r="OPI34" s="9"/>
      <c r="OPJ34" s="9"/>
      <c r="OPK34" s="9"/>
      <c r="OPL34" s="9"/>
      <c r="OPM34" s="9"/>
      <c r="OPN34" s="9"/>
      <c r="OPO34" s="9"/>
      <c r="OPP34" s="9"/>
      <c r="OPQ34" s="9"/>
      <c r="OPR34" s="9"/>
      <c r="OPS34" s="9"/>
      <c r="OPT34" s="9"/>
      <c r="OPU34" s="9"/>
      <c r="OPV34" s="9"/>
      <c r="OPW34" s="9"/>
      <c r="OPY34" s="1"/>
      <c r="OQB34" s="3"/>
      <c r="OQD34" s="9"/>
      <c r="OQE34" s="9"/>
      <c r="OQF34" s="9"/>
      <c r="OQG34" s="9"/>
      <c r="OQH34" s="9"/>
      <c r="OQI34" s="9"/>
      <c r="OQJ34" s="9"/>
      <c r="OQK34" s="9"/>
      <c r="OQL34" s="9"/>
      <c r="OQM34" s="9"/>
      <c r="OQN34" s="9"/>
      <c r="OQO34" s="9"/>
      <c r="OQP34" s="9"/>
      <c r="OQQ34" s="9"/>
      <c r="OQR34" s="9"/>
      <c r="OQS34" s="9"/>
      <c r="OQT34" s="9"/>
      <c r="OQU34" s="9"/>
      <c r="OQV34" s="9"/>
      <c r="OQW34" s="9"/>
      <c r="OQX34" s="9"/>
      <c r="OQZ34" s="1"/>
      <c r="ORC34" s="3"/>
      <c r="ORE34" s="9"/>
      <c r="ORF34" s="9"/>
      <c r="ORG34" s="9"/>
      <c r="ORH34" s="9"/>
      <c r="ORI34" s="9"/>
      <c r="ORJ34" s="9"/>
      <c r="ORK34" s="9"/>
      <c r="ORL34" s="9"/>
      <c r="ORM34" s="9"/>
      <c r="ORN34" s="9"/>
      <c r="ORO34" s="9"/>
      <c r="ORP34" s="9"/>
      <c r="ORQ34" s="9"/>
      <c r="ORR34" s="9"/>
      <c r="ORS34" s="9"/>
      <c r="ORT34" s="9"/>
      <c r="ORU34" s="9"/>
      <c r="ORV34" s="9"/>
      <c r="ORW34" s="9"/>
      <c r="ORX34" s="9"/>
      <c r="ORY34" s="9"/>
      <c r="OSA34" s="1"/>
      <c r="OSD34" s="3"/>
      <c r="OSF34" s="9"/>
      <c r="OSG34" s="9"/>
      <c r="OSH34" s="9"/>
      <c r="OSI34" s="9"/>
      <c r="OSJ34" s="9"/>
      <c r="OSK34" s="9"/>
      <c r="OSL34" s="9"/>
      <c r="OSM34" s="9"/>
      <c r="OSN34" s="9"/>
      <c r="OSO34" s="9"/>
      <c r="OSP34" s="9"/>
      <c r="OSQ34" s="9"/>
      <c r="OSR34" s="9"/>
      <c r="OSS34" s="9"/>
      <c r="OST34" s="9"/>
      <c r="OSU34" s="9"/>
      <c r="OSV34" s="9"/>
      <c r="OSW34" s="9"/>
      <c r="OSX34" s="9"/>
      <c r="OSY34" s="9"/>
      <c r="OSZ34" s="9"/>
      <c r="OTB34" s="1"/>
      <c r="OTE34" s="3"/>
      <c r="OTG34" s="9"/>
      <c r="OTH34" s="9"/>
      <c r="OTI34" s="9"/>
      <c r="OTJ34" s="9"/>
      <c r="OTK34" s="9"/>
      <c r="OTL34" s="9"/>
      <c r="OTM34" s="9"/>
      <c r="OTN34" s="9"/>
      <c r="OTO34" s="9"/>
      <c r="OTP34" s="9"/>
      <c r="OTQ34" s="9"/>
      <c r="OTR34" s="9"/>
      <c r="OTS34" s="9"/>
      <c r="OTT34" s="9"/>
      <c r="OTU34" s="9"/>
      <c r="OTV34" s="9"/>
      <c r="OTW34" s="9"/>
      <c r="OTX34" s="9"/>
      <c r="OTY34" s="9"/>
      <c r="OTZ34" s="9"/>
      <c r="OUA34" s="9"/>
      <c r="OUC34" s="1"/>
      <c r="OUF34" s="3"/>
      <c r="OUH34" s="9"/>
      <c r="OUI34" s="9"/>
      <c r="OUJ34" s="9"/>
      <c r="OUK34" s="9"/>
      <c r="OUL34" s="9"/>
      <c r="OUM34" s="9"/>
      <c r="OUN34" s="9"/>
      <c r="OUO34" s="9"/>
      <c r="OUP34" s="9"/>
      <c r="OUQ34" s="9"/>
      <c r="OUR34" s="9"/>
      <c r="OUS34" s="9"/>
      <c r="OUT34" s="9"/>
      <c r="OUU34" s="9"/>
      <c r="OUV34" s="9"/>
      <c r="OUW34" s="9"/>
      <c r="OUX34" s="9"/>
      <c r="OUY34" s="9"/>
      <c r="OUZ34" s="9"/>
      <c r="OVA34" s="9"/>
      <c r="OVB34" s="9"/>
      <c r="OVD34" s="1"/>
      <c r="OVG34" s="3"/>
      <c r="OVI34" s="9"/>
      <c r="OVJ34" s="9"/>
      <c r="OVK34" s="9"/>
      <c r="OVL34" s="9"/>
      <c r="OVM34" s="9"/>
      <c r="OVN34" s="9"/>
      <c r="OVO34" s="9"/>
      <c r="OVP34" s="9"/>
      <c r="OVQ34" s="9"/>
      <c r="OVR34" s="9"/>
      <c r="OVS34" s="9"/>
      <c r="OVT34" s="9"/>
      <c r="OVU34" s="9"/>
      <c r="OVV34" s="9"/>
      <c r="OVW34" s="9"/>
      <c r="OVX34" s="9"/>
      <c r="OVY34" s="9"/>
      <c r="OVZ34" s="9"/>
      <c r="OWA34" s="9"/>
      <c r="OWB34" s="9"/>
      <c r="OWC34" s="9"/>
      <c r="OWE34" s="1"/>
      <c r="OWH34" s="3"/>
      <c r="OWJ34" s="9"/>
      <c r="OWK34" s="9"/>
      <c r="OWL34" s="9"/>
      <c r="OWM34" s="9"/>
      <c r="OWN34" s="9"/>
      <c r="OWO34" s="9"/>
      <c r="OWP34" s="9"/>
      <c r="OWQ34" s="9"/>
      <c r="OWR34" s="9"/>
      <c r="OWS34" s="9"/>
      <c r="OWT34" s="9"/>
      <c r="OWU34" s="9"/>
      <c r="OWV34" s="9"/>
      <c r="OWW34" s="9"/>
      <c r="OWX34" s="9"/>
      <c r="OWY34" s="9"/>
      <c r="OWZ34" s="9"/>
      <c r="OXA34" s="9"/>
      <c r="OXB34" s="9"/>
      <c r="OXC34" s="9"/>
      <c r="OXD34" s="9"/>
      <c r="OXF34" s="1"/>
      <c r="OXI34" s="3"/>
      <c r="OXK34" s="9"/>
      <c r="OXL34" s="9"/>
      <c r="OXM34" s="9"/>
      <c r="OXN34" s="9"/>
      <c r="OXO34" s="9"/>
      <c r="OXP34" s="9"/>
      <c r="OXQ34" s="9"/>
      <c r="OXR34" s="9"/>
      <c r="OXS34" s="9"/>
      <c r="OXT34" s="9"/>
      <c r="OXU34" s="9"/>
      <c r="OXV34" s="9"/>
      <c r="OXW34" s="9"/>
      <c r="OXX34" s="9"/>
      <c r="OXY34" s="9"/>
      <c r="OXZ34" s="9"/>
      <c r="OYA34" s="9"/>
      <c r="OYB34" s="9"/>
      <c r="OYC34" s="9"/>
      <c r="OYD34" s="9"/>
      <c r="OYE34" s="9"/>
      <c r="OYG34" s="1"/>
      <c r="OYJ34" s="3"/>
      <c r="OYL34" s="9"/>
      <c r="OYM34" s="9"/>
      <c r="OYN34" s="9"/>
      <c r="OYO34" s="9"/>
      <c r="OYP34" s="9"/>
      <c r="OYQ34" s="9"/>
      <c r="OYR34" s="9"/>
      <c r="OYS34" s="9"/>
      <c r="OYT34" s="9"/>
      <c r="OYU34" s="9"/>
      <c r="OYV34" s="9"/>
      <c r="OYW34" s="9"/>
      <c r="OYX34" s="9"/>
      <c r="OYY34" s="9"/>
      <c r="OYZ34" s="9"/>
      <c r="OZA34" s="9"/>
      <c r="OZB34" s="9"/>
      <c r="OZC34" s="9"/>
      <c r="OZD34" s="9"/>
      <c r="OZE34" s="9"/>
      <c r="OZF34" s="9"/>
      <c r="OZH34" s="1"/>
      <c r="OZK34" s="3"/>
      <c r="OZM34" s="9"/>
      <c r="OZN34" s="9"/>
      <c r="OZO34" s="9"/>
      <c r="OZP34" s="9"/>
      <c r="OZQ34" s="9"/>
      <c r="OZR34" s="9"/>
      <c r="OZS34" s="9"/>
      <c r="OZT34" s="9"/>
      <c r="OZU34" s="9"/>
      <c r="OZV34" s="9"/>
      <c r="OZW34" s="9"/>
      <c r="OZX34" s="9"/>
      <c r="OZY34" s="9"/>
      <c r="OZZ34" s="9"/>
      <c r="PAA34" s="9"/>
      <c r="PAB34" s="9"/>
      <c r="PAC34" s="9"/>
      <c r="PAD34" s="9"/>
      <c r="PAE34" s="9"/>
      <c r="PAF34" s="9"/>
      <c r="PAG34" s="9"/>
      <c r="PAI34" s="1"/>
      <c r="PAL34" s="3"/>
      <c r="PAN34" s="9"/>
      <c r="PAO34" s="9"/>
      <c r="PAP34" s="9"/>
      <c r="PAQ34" s="9"/>
      <c r="PAR34" s="9"/>
      <c r="PAS34" s="9"/>
      <c r="PAT34" s="9"/>
      <c r="PAU34" s="9"/>
      <c r="PAV34" s="9"/>
      <c r="PAW34" s="9"/>
      <c r="PAX34" s="9"/>
      <c r="PAY34" s="9"/>
      <c r="PAZ34" s="9"/>
      <c r="PBA34" s="9"/>
      <c r="PBB34" s="9"/>
      <c r="PBC34" s="9"/>
      <c r="PBD34" s="9"/>
      <c r="PBE34" s="9"/>
      <c r="PBF34" s="9"/>
      <c r="PBG34" s="9"/>
      <c r="PBH34" s="9"/>
      <c r="PBJ34" s="1"/>
      <c r="PBM34" s="3"/>
      <c r="PBO34" s="9"/>
      <c r="PBP34" s="9"/>
      <c r="PBQ34" s="9"/>
      <c r="PBR34" s="9"/>
      <c r="PBS34" s="9"/>
      <c r="PBT34" s="9"/>
      <c r="PBU34" s="9"/>
      <c r="PBV34" s="9"/>
      <c r="PBW34" s="9"/>
      <c r="PBX34" s="9"/>
      <c r="PBY34" s="9"/>
      <c r="PBZ34" s="9"/>
      <c r="PCA34" s="9"/>
      <c r="PCB34" s="9"/>
      <c r="PCC34" s="9"/>
      <c r="PCD34" s="9"/>
      <c r="PCE34" s="9"/>
      <c r="PCF34" s="9"/>
      <c r="PCG34" s="9"/>
      <c r="PCH34" s="9"/>
      <c r="PCI34" s="9"/>
      <c r="PCK34" s="1"/>
      <c r="PCN34" s="3"/>
      <c r="PCP34" s="9"/>
      <c r="PCQ34" s="9"/>
      <c r="PCR34" s="9"/>
      <c r="PCS34" s="9"/>
      <c r="PCT34" s="9"/>
      <c r="PCU34" s="9"/>
      <c r="PCV34" s="9"/>
      <c r="PCW34" s="9"/>
      <c r="PCX34" s="9"/>
      <c r="PCY34" s="9"/>
      <c r="PCZ34" s="9"/>
      <c r="PDA34" s="9"/>
      <c r="PDB34" s="9"/>
      <c r="PDC34" s="9"/>
      <c r="PDD34" s="9"/>
      <c r="PDE34" s="9"/>
      <c r="PDF34" s="9"/>
      <c r="PDG34" s="9"/>
      <c r="PDH34" s="9"/>
      <c r="PDI34" s="9"/>
      <c r="PDJ34" s="9"/>
      <c r="PDL34" s="1"/>
      <c r="PDO34" s="3"/>
      <c r="PDQ34" s="9"/>
      <c r="PDR34" s="9"/>
      <c r="PDS34" s="9"/>
      <c r="PDT34" s="9"/>
      <c r="PDU34" s="9"/>
      <c r="PDV34" s="9"/>
      <c r="PDW34" s="9"/>
      <c r="PDX34" s="9"/>
      <c r="PDY34" s="9"/>
      <c r="PDZ34" s="9"/>
      <c r="PEA34" s="9"/>
      <c r="PEB34" s="9"/>
      <c r="PEC34" s="9"/>
      <c r="PED34" s="9"/>
      <c r="PEE34" s="9"/>
      <c r="PEF34" s="9"/>
      <c r="PEG34" s="9"/>
      <c r="PEH34" s="9"/>
      <c r="PEI34" s="9"/>
      <c r="PEJ34" s="9"/>
      <c r="PEK34" s="9"/>
      <c r="PEM34" s="1"/>
      <c r="PEP34" s="3"/>
      <c r="PER34" s="9"/>
      <c r="PES34" s="9"/>
      <c r="PET34" s="9"/>
      <c r="PEU34" s="9"/>
      <c r="PEV34" s="9"/>
      <c r="PEW34" s="9"/>
      <c r="PEX34" s="9"/>
      <c r="PEY34" s="9"/>
      <c r="PEZ34" s="9"/>
      <c r="PFA34" s="9"/>
      <c r="PFB34" s="9"/>
      <c r="PFC34" s="9"/>
      <c r="PFD34" s="9"/>
      <c r="PFE34" s="9"/>
      <c r="PFF34" s="9"/>
      <c r="PFG34" s="9"/>
      <c r="PFH34" s="9"/>
      <c r="PFI34" s="9"/>
      <c r="PFJ34" s="9"/>
      <c r="PFK34" s="9"/>
      <c r="PFL34" s="9"/>
      <c r="PFN34" s="1"/>
      <c r="PFQ34" s="3"/>
      <c r="PFS34" s="9"/>
      <c r="PFT34" s="9"/>
      <c r="PFU34" s="9"/>
      <c r="PFV34" s="9"/>
      <c r="PFW34" s="9"/>
      <c r="PFX34" s="9"/>
      <c r="PFY34" s="9"/>
      <c r="PFZ34" s="9"/>
      <c r="PGA34" s="9"/>
      <c r="PGB34" s="9"/>
      <c r="PGC34" s="9"/>
      <c r="PGD34" s="9"/>
      <c r="PGE34" s="9"/>
      <c r="PGF34" s="9"/>
      <c r="PGG34" s="9"/>
      <c r="PGH34" s="9"/>
      <c r="PGI34" s="9"/>
      <c r="PGJ34" s="9"/>
      <c r="PGK34" s="9"/>
      <c r="PGL34" s="9"/>
      <c r="PGM34" s="9"/>
      <c r="PGO34" s="1"/>
      <c r="PGR34" s="3"/>
      <c r="PGT34" s="9"/>
      <c r="PGU34" s="9"/>
      <c r="PGV34" s="9"/>
      <c r="PGW34" s="9"/>
      <c r="PGX34" s="9"/>
      <c r="PGY34" s="9"/>
      <c r="PGZ34" s="9"/>
      <c r="PHA34" s="9"/>
      <c r="PHB34" s="9"/>
      <c r="PHC34" s="9"/>
      <c r="PHD34" s="9"/>
      <c r="PHE34" s="9"/>
      <c r="PHF34" s="9"/>
      <c r="PHG34" s="9"/>
      <c r="PHH34" s="9"/>
      <c r="PHI34" s="9"/>
      <c r="PHJ34" s="9"/>
      <c r="PHK34" s="9"/>
      <c r="PHL34" s="9"/>
      <c r="PHM34" s="9"/>
      <c r="PHN34" s="9"/>
      <c r="PHP34" s="1"/>
      <c r="PHS34" s="3"/>
      <c r="PHU34" s="9"/>
      <c r="PHV34" s="9"/>
      <c r="PHW34" s="9"/>
      <c r="PHX34" s="9"/>
      <c r="PHY34" s="9"/>
      <c r="PHZ34" s="9"/>
      <c r="PIA34" s="9"/>
      <c r="PIB34" s="9"/>
      <c r="PIC34" s="9"/>
      <c r="PID34" s="9"/>
      <c r="PIE34" s="9"/>
      <c r="PIF34" s="9"/>
      <c r="PIG34" s="9"/>
      <c r="PIH34" s="9"/>
      <c r="PII34" s="9"/>
      <c r="PIJ34" s="9"/>
      <c r="PIK34" s="9"/>
      <c r="PIL34" s="9"/>
      <c r="PIM34" s="9"/>
      <c r="PIN34" s="9"/>
      <c r="PIO34" s="9"/>
      <c r="PIQ34" s="1"/>
      <c r="PIT34" s="3"/>
      <c r="PIV34" s="9"/>
      <c r="PIW34" s="9"/>
      <c r="PIX34" s="9"/>
      <c r="PIY34" s="9"/>
      <c r="PIZ34" s="9"/>
      <c r="PJA34" s="9"/>
      <c r="PJB34" s="9"/>
      <c r="PJC34" s="9"/>
      <c r="PJD34" s="9"/>
      <c r="PJE34" s="9"/>
      <c r="PJF34" s="9"/>
      <c r="PJG34" s="9"/>
      <c r="PJH34" s="9"/>
      <c r="PJI34" s="9"/>
      <c r="PJJ34" s="9"/>
      <c r="PJK34" s="9"/>
      <c r="PJL34" s="9"/>
      <c r="PJM34" s="9"/>
      <c r="PJN34" s="9"/>
      <c r="PJO34" s="9"/>
      <c r="PJP34" s="9"/>
      <c r="PJR34" s="1"/>
      <c r="PJU34" s="3"/>
      <c r="PJW34" s="9"/>
      <c r="PJX34" s="9"/>
      <c r="PJY34" s="9"/>
      <c r="PJZ34" s="9"/>
      <c r="PKA34" s="9"/>
      <c r="PKB34" s="9"/>
      <c r="PKC34" s="9"/>
      <c r="PKD34" s="9"/>
      <c r="PKE34" s="9"/>
      <c r="PKF34" s="9"/>
      <c r="PKG34" s="9"/>
      <c r="PKH34" s="9"/>
      <c r="PKI34" s="9"/>
      <c r="PKJ34" s="9"/>
      <c r="PKK34" s="9"/>
      <c r="PKL34" s="9"/>
      <c r="PKM34" s="9"/>
      <c r="PKN34" s="9"/>
      <c r="PKO34" s="9"/>
      <c r="PKP34" s="9"/>
      <c r="PKQ34" s="9"/>
      <c r="PKS34" s="1"/>
      <c r="PKV34" s="3"/>
      <c r="PKX34" s="9"/>
      <c r="PKY34" s="9"/>
      <c r="PKZ34" s="9"/>
      <c r="PLA34" s="9"/>
      <c r="PLB34" s="9"/>
      <c r="PLC34" s="9"/>
      <c r="PLD34" s="9"/>
      <c r="PLE34" s="9"/>
      <c r="PLF34" s="9"/>
      <c r="PLG34" s="9"/>
      <c r="PLH34" s="9"/>
      <c r="PLI34" s="9"/>
      <c r="PLJ34" s="9"/>
      <c r="PLK34" s="9"/>
      <c r="PLL34" s="9"/>
      <c r="PLM34" s="9"/>
      <c r="PLN34" s="9"/>
      <c r="PLO34" s="9"/>
      <c r="PLP34" s="9"/>
      <c r="PLQ34" s="9"/>
      <c r="PLR34" s="9"/>
      <c r="PLT34" s="1"/>
      <c r="PLW34" s="3"/>
      <c r="PLY34" s="9"/>
      <c r="PLZ34" s="9"/>
      <c r="PMA34" s="9"/>
      <c r="PMB34" s="9"/>
      <c r="PMC34" s="9"/>
      <c r="PMD34" s="9"/>
      <c r="PME34" s="9"/>
      <c r="PMF34" s="9"/>
      <c r="PMG34" s="9"/>
      <c r="PMH34" s="9"/>
      <c r="PMI34" s="9"/>
      <c r="PMJ34" s="9"/>
      <c r="PMK34" s="9"/>
      <c r="PML34" s="9"/>
      <c r="PMM34" s="9"/>
      <c r="PMN34" s="9"/>
      <c r="PMO34" s="9"/>
      <c r="PMP34" s="9"/>
      <c r="PMQ34" s="9"/>
      <c r="PMR34" s="9"/>
      <c r="PMS34" s="9"/>
      <c r="PMU34" s="1"/>
      <c r="PMX34" s="3"/>
      <c r="PMZ34" s="9"/>
      <c r="PNA34" s="9"/>
      <c r="PNB34" s="9"/>
      <c r="PNC34" s="9"/>
      <c r="PND34" s="9"/>
      <c r="PNE34" s="9"/>
      <c r="PNF34" s="9"/>
      <c r="PNG34" s="9"/>
      <c r="PNH34" s="9"/>
      <c r="PNI34" s="9"/>
      <c r="PNJ34" s="9"/>
      <c r="PNK34" s="9"/>
      <c r="PNL34" s="9"/>
      <c r="PNM34" s="9"/>
      <c r="PNN34" s="9"/>
      <c r="PNO34" s="9"/>
      <c r="PNP34" s="9"/>
      <c r="PNQ34" s="9"/>
      <c r="PNR34" s="9"/>
      <c r="PNS34" s="9"/>
      <c r="PNT34" s="9"/>
      <c r="PNV34" s="1"/>
      <c r="PNY34" s="3"/>
      <c r="POA34" s="9"/>
      <c r="POB34" s="9"/>
      <c r="POC34" s="9"/>
      <c r="POD34" s="9"/>
      <c r="POE34" s="9"/>
      <c r="POF34" s="9"/>
      <c r="POG34" s="9"/>
      <c r="POH34" s="9"/>
      <c r="POI34" s="9"/>
      <c r="POJ34" s="9"/>
      <c r="POK34" s="9"/>
      <c r="POL34" s="9"/>
      <c r="POM34" s="9"/>
      <c r="PON34" s="9"/>
      <c r="POO34" s="9"/>
      <c r="POP34" s="9"/>
      <c r="POQ34" s="9"/>
      <c r="POR34" s="9"/>
      <c r="POS34" s="9"/>
      <c r="POT34" s="9"/>
      <c r="POU34" s="9"/>
      <c r="POW34" s="1"/>
      <c r="POZ34" s="3"/>
      <c r="PPB34" s="9"/>
      <c r="PPC34" s="9"/>
      <c r="PPD34" s="9"/>
      <c r="PPE34" s="9"/>
      <c r="PPF34" s="9"/>
      <c r="PPG34" s="9"/>
      <c r="PPH34" s="9"/>
      <c r="PPI34" s="9"/>
      <c r="PPJ34" s="9"/>
      <c r="PPK34" s="9"/>
      <c r="PPL34" s="9"/>
      <c r="PPM34" s="9"/>
      <c r="PPN34" s="9"/>
      <c r="PPO34" s="9"/>
      <c r="PPP34" s="9"/>
      <c r="PPQ34" s="9"/>
      <c r="PPR34" s="9"/>
      <c r="PPS34" s="9"/>
      <c r="PPT34" s="9"/>
      <c r="PPU34" s="9"/>
      <c r="PPV34" s="9"/>
      <c r="PPX34" s="1"/>
      <c r="PQA34" s="3"/>
      <c r="PQC34" s="9"/>
      <c r="PQD34" s="9"/>
      <c r="PQE34" s="9"/>
      <c r="PQF34" s="9"/>
      <c r="PQG34" s="9"/>
      <c r="PQH34" s="9"/>
      <c r="PQI34" s="9"/>
      <c r="PQJ34" s="9"/>
      <c r="PQK34" s="9"/>
      <c r="PQL34" s="9"/>
      <c r="PQM34" s="9"/>
      <c r="PQN34" s="9"/>
      <c r="PQO34" s="9"/>
      <c r="PQP34" s="9"/>
      <c r="PQQ34" s="9"/>
      <c r="PQR34" s="9"/>
      <c r="PQS34" s="9"/>
      <c r="PQT34" s="9"/>
      <c r="PQU34" s="9"/>
      <c r="PQV34" s="9"/>
      <c r="PQW34" s="9"/>
      <c r="PQY34" s="1"/>
      <c r="PRB34" s="3"/>
      <c r="PRD34" s="9"/>
      <c r="PRE34" s="9"/>
      <c r="PRF34" s="9"/>
      <c r="PRG34" s="9"/>
      <c r="PRH34" s="9"/>
      <c r="PRI34" s="9"/>
      <c r="PRJ34" s="9"/>
      <c r="PRK34" s="9"/>
      <c r="PRL34" s="9"/>
      <c r="PRM34" s="9"/>
      <c r="PRN34" s="9"/>
      <c r="PRO34" s="9"/>
      <c r="PRP34" s="9"/>
      <c r="PRQ34" s="9"/>
      <c r="PRR34" s="9"/>
      <c r="PRS34" s="9"/>
      <c r="PRT34" s="9"/>
      <c r="PRU34" s="9"/>
      <c r="PRV34" s="9"/>
      <c r="PRW34" s="9"/>
      <c r="PRX34" s="9"/>
      <c r="PRZ34" s="1"/>
      <c r="PSC34" s="3"/>
      <c r="PSE34" s="9"/>
      <c r="PSF34" s="9"/>
      <c r="PSG34" s="9"/>
      <c r="PSH34" s="9"/>
      <c r="PSI34" s="9"/>
      <c r="PSJ34" s="9"/>
      <c r="PSK34" s="9"/>
      <c r="PSL34" s="9"/>
      <c r="PSM34" s="9"/>
      <c r="PSN34" s="9"/>
      <c r="PSO34" s="9"/>
      <c r="PSP34" s="9"/>
      <c r="PSQ34" s="9"/>
      <c r="PSR34" s="9"/>
      <c r="PSS34" s="9"/>
      <c r="PST34" s="9"/>
      <c r="PSU34" s="9"/>
      <c r="PSV34" s="9"/>
      <c r="PSW34" s="9"/>
      <c r="PSX34" s="9"/>
      <c r="PSY34" s="9"/>
      <c r="PTA34" s="1"/>
      <c r="PTD34" s="3"/>
      <c r="PTF34" s="9"/>
      <c r="PTG34" s="9"/>
      <c r="PTH34" s="9"/>
      <c r="PTI34" s="9"/>
      <c r="PTJ34" s="9"/>
      <c r="PTK34" s="9"/>
      <c r="PTL34" s="9"/>
      <c r="PTM34" s="9"/>
      <c r="PTN34" s="9"/>
      <c r="PTO34" s="9"/>
      <c r="PTP34" s="9"/>
      <c r="PTQ34" s="9"/>
      <c r="PTR34" s="9"/>
      <c r="PTS34" s="9"/>
      <c r="PTT34" s="9"/>
      <c r="PTU34" s="9"/>
      <c r="PTV34" s="9"/>
      <c r="PTW34" s="9"/>
      <c r="PTX34" s="9"/>
      <c r="PTY34" s="9"/>
      <c r="PTZ34" s="9"/>
      <c r="PUB34" s="1"/>
      <c r="PUE34" s="3"/>
      <c r="PUG34" s="9"/>
      <c r="PUH34" s="9"/>
      <c r="PUI34" s="9"/>
      <c r="PUJ34" s="9"/>
      <c r="PUK34" s="9"/>
      <c r="PUL34" s="9"/>
      <c r="PUM34" s="9"/>
      <c r="PUN34" s="9"/>
      <c r="PUO34" s="9"/>
      <c r="PUP34" s="9"/>
      <c r="PUQ34" s="9"/>
      <c r="PUR34" s="9"/>
      <c r="PUS34" s="9"/>
      <c r="PUT34" s="9"/>
      <c r="PUU34" s="9"/>
      <c r="PUV34" s="9"/>
      <c r="PUW34" s="9"/>
      <c r="PUX34" s="9"/>
      <c r="PUY34" s="9"/>
      <c r="PUZ34" s="9"/>
      <c r="PVA34" s="9"/>
      <c r="PVC34" s="1"/>
      <c r="PVF34" s="3"/>
      <c r="PVH34" s="9"/>
      <c r="PVI34" s="9"/>
      <c r="PVJ34" s="9"/>
      <c r="PVK34" s="9"/>
      <c r="PVL34" s="9"/>
      <c r="PVM34" s="9"/>
      <c r="PVN34" s="9"/>
      <c r="PVO34" s="9"/>
      <c r="PVP34" s="9"/>
      <c r="PVQ34" s="9"/>
      <c r="PVR34" s="9"/>
      <c r="PVS34" s="9"/>
      <c r="PVT34" s="9"/>
      <c r="PVU34" s="9"/>
      <c r="PVV34" s="9"/>
      <c r="PVW34" s="9"/>
      <c r="PVX34" s="9"/>
      <c r="PVY34" s="9"/>
      <c r="PVZ34" s="9"/>
      <c r="PWA34" s="9"/>
      <c r="PWB34" s="9"/>
      <c r="PWD34" s="1"/>
      <c r="PWG34" s="3"/>
      <c r="PWI34" s="9"/>
      <c r="PWJ34" s="9"/>
      <c r="PWK34" s="9"/>
      <c r="PWL34" s="9"/>
      <c r="PWM34" s="9"/>
      <c r="PWN34" s="9"/>
      <c r="PWO34" s="9"/>
      <c r="PWP34" s="9"/>
      <c r="PWQ34" s="9"/>
      <c r="PWR34" s="9"/>
      <c r="PWS34" s="9"/>
      <c r="PWT34" s="9"/>
      <c r="PWU34" s="9"/>
      <c r="PWV34" s="9"/>
      <c r="PWW34" s="9"/>
      <c r="PWX34" s="9"/>
      <c r="PWY34" s="9"/>
      <c r="PWZ34" s="9"/>
      <c r="PXA34" s="9"/>
      <c r="PXB34" s="9"/>
      <c r="PXC34" s="9"/>
      <c r="PXE34" s="1"/>
      <c r="PXH34" s="3"/>
      <c r="PXJ34" s="9"/>
      <c r="PXK34" s="9"/>
      <c r="PXL34" s="9"/>
      <c r="PXM34" s="9"/>
      <c r="PXN34" s="9"/>
      <c r="PXO34" s="9"/>
      <c r="PXP34" s="9"/>
      <c r="PXQ34" s="9"/>
      <c r="PXR34" s="9"/>
      <c r="PXS34" s="9"/>
      <c r="PXT34" s="9"/>
      <c r="PXU34" s="9"/>
      <c r="PXV34" s="9"/>
      <c r="PXW34" s="9"/>
      <c r="PXX34" s="9"/>
      <c r="PXY34" s="9"/>
      <c r="PXZ34" s="9"/>
      <c r="PYA34" s="9"/>
      <c r="PYB34" s="9"/>
      <c r="PYC34" s="9"/>
      <c r="PYD34" s="9"/>
      <c r="PYF34" s="1"/>
      <c r="PYI34" s="3"/>
      <c r="PYK34" s="9"/>
      <c r="PYL34" s="9"/>
      <c r="PYM34" s="9"/>
      <c r="PYN34" s="9"/>
      <c r="PYO34" s="9"/>
      <c r="PYP34" s="9"/>
      <c r="PYQ34" s="9"/>
      <c r="PYR34" s="9"/>
      <c r="PYS34" s="9"/>
      <c r="PYT34" s="9"/>
      <c r="PYU34" s="9"/>
      <c r="PYV34" s="9"/>
      <c r="PYW34" s="9"/>
      <c r="PYX34" s="9"/>
      <c r="PYY34" s="9"/>
      <c r="PYZ34" s="9"/>
      <c r="PZA34" s="9"/>
      <c r="PZB34" s="9"/>
      <c r="PZC34" s="9"/>
      <c r="PZD34" s="9"/>
      <c r="PZE34" s="9"/>
      <c r="PZG34" s="1"/>
      <c r="PZJ34" s="3"/>
      <c r="PZL34" s="9"/>
      <c r="PZM34" s="9"/>
      <c r="PZN34" s="9"/>
      <c r="PZO34" s="9"/>
      <c r="PZP34" s="9"/>
      <c r="PZQ34" s="9"/>
      <c r="PZR34" s="9"/>
      <c r="PZS34" s="9"/>
      <c r="PZT34" s="9"/>
      <c r="PZU34" s="9"/>
      <c r="PZV34" s="9"/>
      <c r="PZW34" s="9"/>
      <c r="PZX34" s="9"/>
      <c r="PZY34" s="9"/>
      <c r="PZZ34" s="9"/>
      <c r="QAA34" s="9"/>
      <c r="QAB34" s="9"/>
      <c r="QAC34" s="9"/>
      <c r="QAD34" s="9"/>
      <c r="QAE34" s="9"/>
      <c r="QAF34" s="9"/>
      <c r="QAH34" s="1"/>
      <c r="QAK34" s="3"/>
      <c r="QAM34" s="9"/>
      <c r="QAN34" s="9"/>
      <c r="QAO34" s="9"/>
      <c r="QAP34" s="9"/>
      <c r="QAQ34" s="9"/>
      <c r="QAR34" s="9"/>
      <c r="QAS34" s="9"/>
      <c r="QAT34" s="9"/>
      <c r="QAU34" s="9"/>
      <c r="QAV34" s="9"/>
      <c r="QAW34" s="9"/>
      <c r="QAX34" s="9"/>
      <c r="QAY34" s="9"/>
      <c r="QAZ34" s="9"/>
      <c r="QBA34" s="9"/>
      <c r="QBB34" s="9"/>
      <c r="QBC34" s="9"/>
      <c r="QBD34" s="9"/>
      <c r="QBE34" s="9"/>
      <c r="QBF34" s="9"/>
      <c r="QBG34" s="9"/>
      <c r="QBI34" s="1"/>
      <c r="QBL34" s="3"/>
      <c r="QBN34" s="9"/>
      <c r="QBO34" s="9"/>
      <c r="QBP34" s="9"/>
      <c r="QBQ34" s="9"/>
      <c r="QBR34" s="9"/>
      <c r="QBS34" s="9"/>
      <c r="QBT34" s="9"/>
      <c r="QBU34" s="9"/>
      <c r="QBV34" s="9"/>
      <c r="QBW34" s="9"/>
      <c r="QBX34" s="9"/>
      <c r="QBY34" s="9"/>
      <c r="QBZ34" s="9"/>
      <c r="QCA34" s="9"/>
      <c r="QCB34" s="9"/>
      <c r="QCC34" s="9"/>
      <c r="QCD34" s="9"/>
      <c r="QCE34" s="9"/>
      <c r="QCF34" s="9"/>
      <c r="QCG34" s="9"/>
      <c r="QCH34" s="9"/>
      <c r="QCJ34" s="1"/>
      <c r="QCM34" s="3"/>
      <c r="QCO34" s="9"/>
      <c r="QCP34" s="9"/>
      <c r="QCQ34" s="9"/>
      <c r="QCR34" s="9"/>
      <c r="QCS34" s="9"/>
      <c r="QCT34" s="9"/>
      <c r="QCU34" s="9"/>
      <c r="QCV34" s="9"/>
      <c r="QCW34" s="9"/>
      <c r="QCX34" s="9"/>
      <c r="QCY34" s="9"/>
      <c r="QCZ34" s="9"/>
      <c r="QDA34" s="9"/>
      <c r="QDB34" s="9"/>
      <c r="QDC34" s="9"/>
      <c r="QDD34" s="9"/>
      <c r="QDE34" s="9"/>
      <c r="QDF34" s="9"/>
      <c r="QDG34" s="9"/>
      <c r="QDH34" s="9"/>
      <c r="QDI34" s="9"/>
      <c r="QDK34" s="1"/>
      <c r="QDN34" s="3"/>
      <c r="QDP34" s="9"/>
      <c r="QDQ34" s="9"/>
      <c r="QDR34" s="9"/>
      <c r="QDS34" s="9"/>
      <c r="QDT34" s="9"/>
      <c r="QDU34" s="9"/>
      <c r="QDV34" s="9"/>
      <c r="QDW34" s="9"/>
      <c r="QDX34" s="9"/>
      <c r="QDY34" s="9"/>
      <c r="QDZ34" s="9"/>
      <c r="QEA34" s="9"/>
      <c r="QEB34" s="9"/>
      <c r="QEC34" s="9"/>
      <c r="QED34" s="9"/>
      <c r="QEE34" s="9"/>
      <c r="QEF34" s="9"/>
      <c r="QEG34" s="9"/>
      <c r="QEH34" s="9"/>
      <c r="QEI34" s="9"/>
      <c r="QEJ34" s="9"/>
      <c r="QEL34" s="1"/>
      <c r="QEO34" s="3"/>
      <c r="QEQ34" s="9"/>
      <c r="QER34" s="9"/>
      <c r="QES34" s="9"/>
      <c r="QET34" s="9"/>
      <c r="QEU34" s="9"/>
      <c r="QEV34" s="9"/>
      <c r="QEW34" s="9"/>
      <c r="QEX34" s="9"/>
      <c r="QEY34" s="9"/>
      <c r="QEZ34" s="9"/>
      <c r="QFA34" s="9"/>
      <c r="QFB34" s="9"/>
      <c r="QFC34" s="9"/>
      <c r="QFD34" s="9"/>
      <c r="QFE34" s="9"/>
      <c r="QFF34" s="9"/>
      <c r="QFG34" s="9"/>
      <c r="QFH34" s="9"/>
      <c r="QFI34" s="9"/>
      <c r="QFJ34" s="9"/>
      <c r="QFK34" s="9"/>
      <c r="QFM34" s="1"/>
      <c r="QFP34" s="3"/>
      <c r="QFR34" s="9"/>
      <c r="QFS34" s="9"/>
      <c r="QFT34" s="9"/>
      <c r="QFU34" s="9"/>
      <c r="QFV34" s="9"/>
      <c r="QFW34" s="9"/>
      <c r="QFX34" s="9"/>
      <c r="QFY34" s="9"/>
      <c r="QFZ34" s="9"/>
      <c r="QGA34" s="9"/>
      <c r="QGB34" s="9"/>
      <c r="QGC34" s="9"/>
      <c r="QGD34" s="9"/>
      <c r="QGE34" s="9"/>
      <c r="QGF34" s="9"/>
      <c r="QGG34" s="9"/>
      <c r="QGH34" s="9"/>
      <c r="QGI34" s="9"/>
      <c r="QGJ34" s="9"/>
      <c r="QGK34" s="9"/>
      <c r="QGL34" s="9"/>
      <c r="QGN34" s="1"/>
      <c r="QGQ34" s="3"/>
      <c r="QGS34" s="9"/>
      <c r="QGT34" s="9"/>
      <c r="QGU34" s="9"/>
      <c r="QGV34" s="9"/>
      <c r="QGW34" s="9"/>
      <c r="QGX34" s="9"/>
      <c r="QGY34" s="9"/>
      <c r="QGZ34" s="9"/>
      <c r="QHA34" s="9"/>
      <c r="QHB34" s="9"/>
      <c r="QHC34" s="9"/>
      <c r="QHD34" s="9"/>
      <c r="QHE34" s="9"/>
      <c r="QHF34" s="9"/>
      <c r="QHG34" s="9"/>
      <c r="QHH34" s="9"/>
      <c r="QHI34" s="9"/>
      <c r="QHJ34" s="9"/>
      <c r="QHK34" s="9"/>
      <c r="QHL34" s="9"/>
      <c r="QHM34" s="9"/>
      <c r="QHO34" s="1"/>
      <c r="QHR34" s="3"/>
      <c r="QHT34" s="9"/>
      <c r="QHU34" s="9"/>
      <c r="QHV34" s="9"/>
      <c r="QHW34" s="9"/>
      <c r="QHX34" s="9"/>
      <c r="QHY34" s="9"/>
      <c r="QHZ34" s="9"/>
      <c r="QIA34" s="9"/>
      <c r="QIB34" s="9"/>
      <c r="QIC34" s="9"/>
      <c r="QID34" s="9"/>
      <c r="QIE34" s="9"/>
      <c r="QIF34" s="9"/>
      <c r="QIG34" s="9"/>
      <c r="QIH34" s="9"/>
      <c r="QII34" s="9"/>
      <c r="QIJ34" s="9"/>
      <c r="QIK34" s="9"/>
      <c r="QIL34" s="9"/>
      <c r="QIM34" s="9"/>
      <c r="QIN34" s="9"/>
      <c r="QIP34" s="1"/>
      <c r="QIS34" s="3"/>
      <c r="QIU34" s="9"/>
      <c r="QIV34" s="9"/>
      <c r="QIW34" s="9"/>
      <c r="QIX34" s="9"/>
      <c r="QIY34" s="9"/>
      <c r="QIZ34" s="9"/>
      <c r="QJA34" s="9"/>
      <c r="QJB34" s="9"/>
      <c r="QJC34" s="9"/>
      <c r="QJD34" s="9"/>
      <c r="QJE34" s="9"/>
      <c r="QJF34" s="9"/>
      <c r="QJG34" s="9"/>
      <c r="QJH34" s="9"/>
      <c r="QJI34" s="9"/>
      <c r="QJJ34" s="9"/>
      <c r="QJK34" s="9"/>
      <c r="QJL34" s="9"/>
      <c r="QJM34" s="9"/>
      <c r="QJN34" s="9"/>
      <c r="QJO34" s="9"/>
      <c r="QJQ34" s="1"/>
      <c r="QJT34" s="3"/>
      <c r="QJV34" s="9"/>
      <c r="QJW34" s="9"/>
      <c r="QJX34" s="9"/>
      <c r="QJY34" s="9"/>
      <c r="QJZ34" s="9"/>
      <c r="QKA34" s="9"/>
      <c r="QKB34" s="9"/>
      <c r="QKC34" s="9"/>
      <c r="QKD34" s="9"/>
      <c r="QKE34" s="9"/>
      <c r="QKF34" s="9"/>
      <c r="QKG34" s="9"/>
      <c r="QKH34" s="9"/>
      <c r="QKI34" s="9"/>
      <c r="QKJ34" s="9"/>
      <c r="QKK34" s="9"/>
      <c r="QKL34" s="9"/>
      <c r="QKM34" s="9"/>
      <c r="QKN34" s="9"/>
      <c r="QKO34" s="9"/>
      <c r="QKP34" s="9"/>
      <c r="QKR34" s="1"/>
      <c r="QKU34" s="3"/>
      <c r="QKW34" s="9"/>
      <c r="QKX34" s="9"/>
      <c r="QKY34" s="9"/>
      <c r="QKZ34" s="9"/>
      <c r="QLA34" s="9"/>
      <c r="QLB34" s="9"/>
      <c r="QLC34" s="9"/>
      <c r="QLD34" s="9"/>
      <c r="QLE34" s="9"/>
      <c r="QLF34" s="9"/>
      <c r="QLG34" s="9"/>
      <c r="QLH34" s="9"/>
      <c r="QLI34" s="9"/>
      <c r="QLJ34" s="9"/>
      <c r="QLK34" s="9"/>
      <c r="QLL34" s="9"/>
      <c r="QLM34" s="9"/>
      <c r="QLN34" s="9"/>
      <c r="QLO34" s="9"/>
      <c r="QLP34" s="9"/>
      <c r="QLQ34" s="9"/>
      <c r="QLS34" s="1"/>
      <c r="QLV34" s="3"/>
      <c r="QLX34" s="9"/>
      <c r="QLY34" s="9"/>
      <c r="QLZ34" s="9"/>
      <c r="QMA34" s="9"/>
      <c r="QMB34" s="9"/>
      <c r="QMC34" s="9"/>
      <c r="QMD34" s="9"/>
      <c r="QME34" s="9"/>
      <c r="QMF34" s="9"/>
      <c r="QMG34" s="9"/>
      <c r="QMH34" s="9"/>
      <c r="QMI34" s="9"/>
      <c r="QMJ34" s="9"/>
      <c r="QMK34" s="9"/>
      <c r="QML34" s="9"/>
      <c r="QMM34" s="9"/>
      <c r="QMN34" s="9"/>
      <c r="QMO34" s="9"/>
      <c r="QMP34" s="9"/>
      <c r="QMQ34" s="9"/>
      <c r="QMR34" s="9"/>
      <c r="QMT34" s="1"/>
      <c r="QMW34" s="3"/>
      <c r="QMY34" s="9"/>
      <c r="QMZ34" s="9"/>
      <c r="QNA34" s="9"/>
      <c r="QNB34" s="9"/>
      <c r="QNC34" s="9"/>
      <c r="QND34" s="9"/>
      <c r="QNE34" s="9"/>
      <c r="QNF34" s="9"/>
      <c r="QNG34" s="9"/>
      <c r="QNH34" s="9"/>
      <c r="QNI34" s="9"/>
      <c r="QNJ34" s="9"/>
      <c r="QNK34" s="9"/>
      <c r="QNL34" s="9"/>
      <c r="QNM34" s="9"/>
      <c r="QNN34" s="9"/>
      <c r="QNO34" s="9"/>
      <c r="QNP34" s="9"/>
      <c r="QNQ34" s="9"/>
      <c r="QNR34" s="9"/>
      <c r="QNS34" s="9"/>
      <c r="QNU34" s="1"/>
      <c r="QNX34" s="3"/>
      <c r="QNZ34" s="9"/>
      <c r="QOA34" s="9"/>
      <c r="QOB34" s="9"/>
      <c r="QOC34" s="9"/>
      <c r="QOD34" s="9"/>
      <c r="QOE34" s="9"/>
      <c r="QOF34" s="9"/>
      <c r="QOG34" s="9"/>
      <c r="QOH34" s="9"/>
      <c r="QOI34" s="9"/>
      <c r="QOJ34" s="9"/>
      <c r="QOK34" s="9"/>
      <c r="QOL34" s="9"/>
      <c r="QOM34" s="9"/>
      <c r="QON34" s="9"/>
      <c r="QOO34" s="9"/>
      <c r="QOP34" s="9"/>
      <c r="QOQ34" s="9"/>
      <c r="QOR34" s="9"/>
      <c r="QOS34" s="9"/>
      <c r="QOT34" s="9"/>
      <c r="QOV34" s="1"/>
      <c r="QOY34" s="3"/>
      <c r="QPA34" s="9"/>
      <c r="QPB34" s="9"/>
      <c r="QPC34" s="9"/>
      <c r="QPD34" s="9"/>
      <c r="QPE34" s="9"/>
      <c r="QPF34" s="9"/>
      <c r="QPG34" s="9"/>
      <c r="QPH34" s="9"/>
      <c r="QPI34" s="9"/>
      <c r="QPJ34" s="9"/>
      <c r="QPK34" s="9"/>
      <c r="QPL34" s="9"/>
      <c r="QPM34" s="9"/>
      <c r="QPN34" s="9"/>
      <c r="QPO34" s="9"/>
      <c r="QPP34" s="9"/>
      <c r="QPQ34" s="9"/>
      <c r="QPR34" s="9"/>
      <c r="QPS34" s="9"/>
      <c r="QPT34" s="9"/>
      <c r="QPU34" s="9"/>
      <c r="QPW34" s="1"/>
      <c r="QPZ34" s="3"/>
      <c r="QQB34" s="9"/>
      <c r="QQC34" s="9"/>
      <c r="QQD34" s="9"/>
      <c r="QQE34" s="9"/>
      <c r="QQF34" s="9"/>
      <c r="QQG34" s="9"/>
      <c r="QQH34" s="9"/>
      <c r="QQI34" s="9"/>
      <c r="QQJ34" s="9"/>
      <c r="QQK34" s="9"/>
      <c r="QQL34" s="9"/>
      <c r="QQM34" s="9"/>
      <c r="QQN34" s="9"/>
      <c r="QQO34" s="9"/>
      <c r="QQP34" s="9"/>
      <c r="QQQ34" s="9"/>
      <c r="QQR34" s="9"/>
      <c r="QQS34" s="9"/>
      <c r="QQT34" s="9"/>
      <c r="QQU34" s="9"/>
      <c r="QQV34" s="9"/>
      <c r="QQX34" s="1"/>
      <c r="QRA34" s="3"/>
      <c r="QRC34" s="9"/>
      <c r="QRD34" s="9"/>
      <c r="QRE34" s="9"/>
      <c r="QRF34" s="9"/>
      <c r="QRG34" s="9"/>
      <c r="QRH34" s="9"/>
      <c r="QRI34" s="9"/>
      <c r="QRJ34" s="9"/>
      <c r="QRK34" s="9"/>
      <c r="QRL34" s="9"/>
      <c r="QRM34" s="9"/>
      <c r="QRN34" s="9"/>
      <c r="QRO34" s="9"/>
      <c r="QRP34" s="9"/>
      <c r="QRQ34" s="9"/>
      <c r="QRR34" s="9"/>
      <c r="QRS34" s="9"/>
      <c r="QRT34" s="9"/>
      <c r="QRU34" s="9"/>
      <c r="QRV34" s="9"/>
      <c r="QRW34" s="9"/>
      <c r="QRY34" s="1"/>
      <c r="QSB34" s="3"/>
      <c r="QSD34" s="9"/>
      <c r="QSE34" s="9"/>
      <c r="QSF34" s="9"/>
      <c r="QSG34" s="9"/>
      <c r="QSH34" s="9"/>
      <c r="QSI34" s="9"/>
      <c r="QSJ34" s="9"/>
      <c r="QSK34" s="9"/>
      <c r="QSL34" s="9"/>
      <c r="QSM34" s="9"/>
      <c r="QSN34" s="9"/>
      <c r="QSO34" s="9"/>
      <c r="QSP34" s="9"/>
      <c r="QSQ34" s="9"/>
      <c r="QSR34" s="9"/>
      <c r="QSS34" s="9"/>
      <c r="QST34" s="9"/>
      <c r="QSU34" s="9"/>
      <c r="QSV34" s="9"/>
      <c r="QSW34" s="9"/>
      <c r="QSX34" s="9"/>
      <c r="QSZ34" s="1"/>
      <c r="QTC34" s="3"/>
      <c r="QTE34" s="9"/>
      <c r="QTF34" s="9"/>
      <c r="QTG34" s="9"/>
      <c r="QTH34" s="9"/>
      <c r="QTI34" s="9"/>
      <c r="QTJ34" s="9"/>
      <c r="QTK34" s="9"/>
      <c r="QTL34" s="9"/>
      <c r="QTM34" s="9"/>
      <c r="QTN34" s="9"/>
      <c r="QTO34" s="9"/>
      <c r="QTP34" s="9"/>
      <c r="QTQ34" s="9"/>
      <c r="QTR34" s="9"/>
      <c r="QTS34" s="9"/>
      <c r="QTT34" s="9"/>
      <c r="QTU34" s="9"/>
      <c r="QTV34" s="9"/>
      <c r="QTW34" s="9"/>
      <c r="QTX34" s="9"/>
      <c r="QTY34" s="9"/>
      <c r="QUA34" s="1"/>
      <c r="QUD34" s="3"/>
      <c r="QUF34" s="9"/>
      <c r="QUG34" s="9"/>
      <c r="QUH34" s="9"/>
      <c r="QUI34" s="9"/>
      <c r="QUJ34" s="9"/>
      <c r="QUK34" s="9"/>
      <c r="QUL34" s="9"/>
      <c r="QUM34" s="9"/>
      <c r="QUN34" s="9"/>
      <c r="QUO34" s="9"/>
      <c r="QUP34" s="9"/>
      <c r="QUQ34" s="9"/>
      <c r="QUR34" s="9"/>
      <c r="QUS34" s="9"/>
      <c r="QUT34" s="9"/>
      <c r="QUU34" s="9"/>
      <c r="QUV34" s="9"/>
      <c r="QUW34" s="9"/>
      <c r="QUX34" s="9"/>
      <c r="QUY34" s="9"/>
      <c r="QUZ34" s="9"/>
      <c r="QVB34" s="1"/>
      <c r="QVE34" s="3"/>
      <c r="QVG34" s="9"/>
      <c r="QVH34" s="9"/>
      <c r="QVI34" s="9"/>
      <c r="QVJ34" s="9"/>
      <c r="QVK34" s="9"/>
      <c r="QVL34" s="9"/>
      <c r="QVM34" s="9"/>
      <c r="QVN34" s="9"/>
      <c r="QVO34" s="9"/>
      <c r="QVP34" s="9"/>
      <c r="QVQ34" s="9"/>
      <c r="QVR34" s="9"/>
      <c r="QVS34" s="9"/>
      <c r="QVT34" s="9"/>
      <c r="QVU34" s="9"/>
      <c r="QVV34" s="9"/>
      <c r="QVW34" s="9"/>
      <c r="QVX34" s="9"/>
      <c r="QVY34" s="9"/>
      <c r="QVZ34" s="9"/>
      <c r="QWA34" s="9"/>
      <c r="QWC34" s="1"/>
      <c r="QWF34" s="3"/>
      <c r="QWH34" s="9"/>
      <c r="QWI34" s="9"/>
      <c r="QWJ34" s="9"/>
      <c r="QWK34" s="9"/>
      <c r="QWL34" s="9"/>
      <c r="QWM34" s="9"/>
      <c r="QWN34" s="9"/>
      <c r="QWO34" s="9"/>
      <c r="QWP34" s="9"/>
      <c r="QWQ34" s="9"/>
      <c r="QWR34" s="9"/>
      <c r="QWS34" s="9"/>
      <c r="QWT34" s="9"/>
      <c r="QWU34" s="9"/>
      <c r="QWV34" s="9"/>
      <c r="QWW34" s="9"/>
      <c r="QWX34" s="9"/>
      <c r="QWY34" s="9"/>
      <c r="QWZ34" s="9"/>
      <c r="QXA34" s="9"/>
      <c r="QXB34" s="9"/>
      <c r="QXD34" s="1"/>
      <c r="QXG34" s="3"/>
      <c r="QXI34" s="9"/>
      <c r="QXJ34" s="9"/>
      <c r="QXK34" s="9"/>
      <c r="QXL34" s="9"/>
      <c r="QXM34" s="9"/>
      <c r="QXN34" s="9"/>
      <c r="QXO34" s="9"/>
      <c r="QXP34" s="9"/>
      <c r="QXQ34" s="9"/>
      <c r="QXR34" s="9"/>
      <c r="QXS34" s="9"/>
      <c r="QXT34" s="9"/>
      <c r="QXU34" s="9"/>
      <c r="QXV34" s="9"/>
      <c r="QXW34" s="9"/>
      <c r="QXX34" s="9"/>
      <c r="QXY34" s="9"/>
      <c r="QXZ34" s="9"/>
      <c r="QYA34" s="9"/>
      <c r="QYB34" s="9"/>
      <c r="QYC34" s="9"/>
      <c r="QYE34" s="1"/>
      <c r="QYH34" s="3"/>
      <c r="QYJ34" s="9"/>
      <c r="QYK34" s="9"/>
      <c r="QYL34" s="9"/>
      <c r="QYM34" s="9"/>
      <c r="QYN34" s="9"/>
      <c r="QYO34" s="9"/>
      <c r="QYP34" s="9"/>
      <c r="QYQ34" s="9"/>
      <c r="QYR34" s="9"/>
      <c r="QYS34" s="9"/>
      <c r="QYT34" s="9"/>
      <c r="QYU34" s="9"/>
      <c r="QYV34" s="9"/>
      <c r="QYW34" s="9"/>
      <c r="QYX34" s="9"/>
      <c r="QYY34" s="9"/>
      <c r="QYZ34" s="9"/>
      <c r="QZA34" s="9"/>
      <c r="QZB34" s="9"/>
      <c r="QZC34" s="9"/>
      <c r="QZD34" s="9"/>
      <c r="QZF34" s="1"/>
      <c r="QZI34" s="3"/>
      <c r="QZK34" s="9"/>
      <c r="QZL34" s="9"/>
      <c r="QZM34" s="9"/>
      <c r="QZN34" s="9"/>
      <c r="QZO34" s="9"/>
      <c r="QZP34" s="9"/>
      <c r="QZQ34" s="9"/>
      <c r="QZR34" s="9"/>
      <c r="QZS34" s="9"/>
      <c r="QZT34" s="9"/>
      <c r="QZU34" s="9"/>
      <c r="QZV34" s="9"/>
      <c r="QZW34" s="9"/>
      <c r="QZX34" s="9"/>
      <c r="QZY34" s="9"/>
      <c r="QZZ34" s="9"/>
      <c r="RAA34" s="9"/>
      <c r="RAB34" s="9"/>
      <c r="RAC34" s="9"/>
      <c r="RAD34" s="9"/>
      <c r="RAE34" s="9"/>
      <c r="RAG34" s="1"/>
      <c r="RAJ34" s="3"/>
      <c r="RAL34" s="9"/>
      <c r="RAM34" s="9"/>
      <c r="RAN34" s="9"/>
      <c r="RAO34" s="9"/>
      <c r="RAP34" s="9"/>
      <c r="RAQ34" s="9"/>
      <c r="RAR34" s="9"/>
      <c r="RAS34" s="9"/>
      <c r="RAT34" s="9"/>
      <c r="RAU34" s="9"/>
      <c r="RAV34" s="9"/>
      <c r="RAW34" s="9"/>
      <c r="RAX34" s="9"/>
      <c r="RAY34" s="9"/>
      <c r="RAZ34" s="9"/>
      <c r="RBA34" s="9"/>
      <c r="RBB34" s="9"/>
      <c r="RBC34" s="9"/>
      <c r="RBD34" s="9"/>
      <c r="RBE34" s="9"/>
      <c r="RBF34" s="9"/>
      <c r="RBH34" s="1"/>
      <c r="RBK34" s="3"/>
      <c r="RBM34" s="9"/>
      <c r="RBN34" s="9"/>
      <c r="RBO34" s="9"/>
      <c r="RBP34" s="9"/>
      <c r="RBQ34" s="9"/>
      <c r="RBR34" s="9"/>
      <c r="RBS34" s="9"/>
      <c r="RBT34" s="9"/>
      <c r="RBU34" s="9"/>
      <c r="RBV34" s="9"/>
      <c r="RBW34" s="9"/>
      <c r="RBX34" s="9"/>
      <c r="RBY34" s="9"/>
      <c r="RBZ34" s="9"/>
      <c r="RCA34" s="9"/>
      <c r="RCB34" s="9"/>
      <c r="RCC34" s="9"/>
      <c r="RCD34" s="9"/>
      <c r="RCE34" s="9"/>
      <c r="RCF34" s="9"/>
      <c r="RCG34" s="9"/>
      <c r="RCI34" s="1"/>
      <c r="RCL34" s="3"/>
      <c r="RCN34" s="9"/>
      <c r="RCO34" s="9"/>
      <c r="RCP34" s="9"/>
      <c r="RCQ34" s="9"/>
      <c r="RCR34" s="9"/>
      <c r="RCS34" s="9"/>
      <c r="RCT34" s="9"/>
      <c r="RCU34" s="9"/>
      <c r="RCV34" s="9"/>
      <c r="RCW34" s="9"/>
      <c r="RCX34" s="9"/>
      <c r="RCY34" s="9"/>
      <c r="RCZ34" s="9"/>
      <c r="RDA34" s="9"/>
      <c r="RDB34" s="9"/>
      <c r="RDC34" s="9"/>
      <c r="RDD34" s="9"/>
      <c r="RDE34" s="9"/>
      <c r="RDF34" s="9"/>
      <c r="RDG34" s="9"/>
      <c r="RDH34" s="9"/>
      <c r="RDJ34" s="1"/>
      <c r="RDM34" s="3"/>
      <c r="RDO34" s="9"/>
      <c r="RDP34" s="9"/>
      <c r="RDQ34" s="9"/>
      <c r="RDR34" s="9"/>
      <c r="RDS34" s="9"/>
      <c r="RDT34" s="9"/>
      <c r="RDU34" s="9"/>
      <c r="RDV34" s="9"/>
      <c r="RDW34" s="9"/>
      <c r="RDX34" s="9"/>
      <c r="RDY34" s="9"/>
      <c r="RDZ34" s="9"/>
      <c r="REA34" s="9"/>
      <c r="REB34" s="9"/>
      <c r="REC34" s="9"/>
      <c r="RED34" s="9"/>
      <c r="REE34" s="9"/>
      <c r="REF34" s="9"/>
      <c r="REG34" s="9"/>
      <c r="REH34" s="9"/>
      <c r="REI34" s="9"/>
      <c r="REK34" s="1"/>
      <c r="REN34" s="3"/>
      <c r="REP34" s="9"/>
      <c r="REQ34" s="9"/>
      <c r="RER34" s="9"/>
      <c r="RES34" s="9"/>
      <c r="RET34" s="9"/>
      <c r="REU34" s="9"/>
      <c r="REV34" s="9"/>
      <c r="REW34" s="9"/>
      <c r="REX34" s="9"/>
      <c r="REY34" s="9"/>
      <c r="REZ34" s="9"/>
      <c r="RFA34" s="9"/>
      <c r="RFB34" s="9"/>
      <c r="RFC34" s="9"/>
      <c r="RFD34" s="9"/>
      <c r="RFE34" s="9"/>
      <c r="RFF34" s="9"/>
      <c r="RFG34" s="9"/>
      <c r="RFH34" s="9"/>
      <c r="RFI34" s="9"/>
      <c r="RFJ34" s="9"/>
      <c r="RFL34" s="1"/>
      <c r="RFO34" s="3"/>
      <c r="RFQ34" s="9"/>
      <c r="RFR34" s="9"/>
      <c r="RFS34" s="9"/>
      <c r="RFT34" s="9"/>
      <c r="RFU34" s="9"/>
      <c r="RFV34" s="9"/>
      <c r="RFW34" s="9"/>
      <c r="RFX34" s="9"/>
      <c r="RFY34" s="9"/>
      <c r="RFZ34" s="9"/>
      <c r="RGA34" s="9"/>
      <c r="RGB34" s="9"/>
      <c r="RGC34" s="9"/>
      <c r="RGD34" s="9"/>
      <c r="RGE34" s="9"/>
      <c r="RGF34" s="9"/>
      <c r="RGG34" s="9"/>
      <c r="RGH34" s="9"/>
      <c r="RGI34" s="9"/>
      <c r="RGJ34" s="9"/>
      <c r="RGK34" s="9"/>
      <c r="RGM34" s="1"/>
      <c r="RGP34" s="3"/>
      <c r="RGR34" s="9"/>
      <c r="RGS34" s="9"/>
      <c r="RGT34" s="9"/>
      <c r="RGU34" s="9"/>
      <c r="RGV34" s="9"/>
      <c r="RGW34" s="9"/>
      <c r="RGX34" s="9"/>
      <c r="RGY34" s="9"/>
      <c r="RGZ34" s="9"/>
      <c r="RHA34" s="9"/>
      <c r="RHB34" s="9"/>
      <c r="RHC34" s="9"/>
      <c r="RHD34" s="9"/>
      <c r="RHE34" s="9"/>
      <c r="RHF34" s="9"/>
      <c r="RHG34" s="9"/>
      <c r="RHH34" s="9"/>
      <c r="RHI34" s="9"/>
      <c r="RHJ34" s="9"/>
      <c r="RHK34" s="9"/>
      <c r="RHL34" s="9"/>
      <c r="RHN34" s="1"/>
      <c r="RHQ34" s="3"/>
      <c r="RHS34" s="9"/>
      <c r="RHT34" s="9"/>
      <c r="RHU34" s="9"/>
      <c r="RHV34" s="9"/>
      <c r="RHW34" s="9"/>
      <c r="RHX34" s="9"/>
      <c r="RHY34" s="9"/>
      <c r="RHZ34" s="9"/>
      <c r="RIA34" s="9"/>
      <c r="RIB34" s="9"/>
      <c r="RIC34" s="9"/>
      <c r="RID34" s="9"/>
      <c r="RIE34" s="9"/>
      <c r="RIF34" s="9"/>
      <c r="RIG34" s="9"/>
      <c r="RIH34" s="9"/>
      <c r="RII34" s="9"/>
      <c r="RIJ34" s="9"/>
      <c r="RIK34" s="9"/>
      <c r="RIL34" s="9"/>
      <c r="RIM34" s="9"/>
      <c r="RIO34" s="1"/>
      <c r="RIR34" s="3"/>
      <c r="RIT34" s="9"/>
      <c r="RIU34" s="9"/>
      <c r="RIV34" s="9"/>
      <c r="RIW34" s="9"/>
      <c r="RIX34" s="9"/>
      <c r="RIY34" s="9"/>
      <c r="RIZ34" s="9"/>
      <c r="RJA34" s="9"/>
      <c r="RJB34" s="9"/>
      <c r="RJC34" s="9"/>
      <c r="RJD34" s="9"/>
      <c r="RJE34" s="9"/>
      <c r="RJF34" s="9"/>
      <c r="RJG34" s="9"/>
      <c r="RJH34" s="9"/>
      <c r="RJI34" s="9"/>
      <c r="RJJ34" s="9"/>
      <c r="RJK34" s="9"/>
      <c r="RJL34" s="9"/>
      <c r="RJM34" s="9"/>
      <c r="RJN34" s="9"/>
      <c r="RJP34" s="1"/>
      <c r="RJS34" s="3"/>
      <c r="RJU34" s="9"/>
      <c r="RJV34" s="9"/>
      <c r="RJW34" s="9"/>
      <c r="RJX34" s="9"/>
      <c r="RJY34" s="9"/>
      <c r="RJZ34" s="9"/>
      <c r="RKA34" s="9"/>
      <c r="RKB34" s="9"/>
      <c r="RKC34" s="9"/>
      <c r="RKD34" s="9"/>
      <c r="RKE34" s="9"/>
      <c r="RKF34" s="9"/>
      <c r="RKG34" s="9"/>
      <c r="RKH34" s="9"/>
      <c r="RKI34" s="9"/>
      <c r="RKJ34" s="9"/>
      <c r="RKK34" s="9"/>
      <c r="RKL34" s="9"/>
      <c r="RKM34" s="9"/>
      <c r="RKN34" s="9"/>
      <c r="RKO34" s="9"/>
      <c r="RKQ34" s="1"/>
      <c r="RKT34" s="3"/>
      <c r="RKV34" s="9"/>
      <c r="RKW34" s="9"/>
      <c r="RKX34" s="9"/>
      <c r="RKY34" s="9"/>
      <c r="RKZ34" s="9"/>
      <c r="RLA34" s="9"/>
      <c r="RLB34" s="9"/>
      <c r="RLC34" s="9"/>
      <c r="RLD34" s="9"/>
      <c r="RLE34" s="9"/>
      <c r="RLF34" s="9"/>
      <c r="RLG34" s="9"/>
      <c r="RLH34" s="9"/>
      <c r="RLI34" s="9"/>
      <c r="RLJ34" s="9"/>
      <c r="RLK34" s="9"/>
      <c r="RLL34" s="9"/>
      <c r="RLM34" s="9"/>
      <c r="RLN34" s="9"/>
      <c r="RLO34" s="9"/>
      <c r="RLP34" s="9"/>
      <c r="RLR34" s="1"/>
      <c r="RLU34" s="3"/>
      <c r="RLW34" s="9"/>
      <c r="RLX34" s="9"/>
      <c r="RLY34" s="9"/>
      <c r="RLZ34" s="9"/>
      <c r="RMA34" s="9"/>
      <c r="RMB34" s="9"/>
      <c r="RMC34" s="9"/>
      <c r="RMD34" s="9"/>
      <c r="RME34" s="9"/>
      <c r="RMF34" s="9"/>
      <c r="RMG34" s="9"/>
      <c r="RMH34" s="9"/>
      <c r="RMI34" s="9"/>
      <c r="RMJ34" s="9"/>
      <c r="RMK34" s="9"/>
      <c r="RML34" s="9"/>
      <c r="RMM34" s="9"/>
      <c r="RMN34" s="9"/>
      <c r="RMO34" s="9"/>
      <c r="RMP34" s="9"/>
      <c r="RMQ34" s="9"/>
      <c r="RMS34" s="1"/>
      <c r="RMV34" s="3"/>
      <c r="RMX34" s="9"/>
      <c r="RMY34" s="9"/>
      <c r="RMZ34" s="9"/>
      <c r="RNA34" s="9"/>
      <c r="RNB34" s="9"/>
      <c r="RNC34" s="9"/>
      <c r="RND34" s="9"/>
      <c r="RNE34" s="9"/>
      <c r="RNF34" s="9"/>
      <c r="RNG34" s="9"/>
      <c r="RNH34" s="9"/>
      <c r="RNI34" s="9"/>
      <c r="RNJ34" s="9"/>
      <c r="RNK34" s="9"/>
      <c r="RNL34" s="9"/>
      <c r="RNM34" s="9"/>
      <c r="RNN34" s="9"/>
      <c r="RNO34" s="9"/>
      <c r="RNP34" s="9"/>
      <c r="RNQ34" s="9"/>
      <c r="RNR34" s="9"/>
      <c r="RNT34" s="1"/>
      <c r="RNW34" s="3"/>
      <c r="RNY34" s="9"/>
      <c r="RNZ34" s="9"/>
      <c r="ROA34" s="9"/>
      <c r="ROB34" s="9"/>
      <c r="ROC34" s="9"/>
      <c r="ROD34" s="9"/>
      <c r="ROE34" s="9"/>
      <c r="ROF34" s="9"/>
      <c r="ROG34" s="9"/>
      <c r="ROH34" s="9"/>
      <c r="ROI34" s="9"/>
      <c r="ROJ34" s="9"/>
      <c r="ROK34" s="9"/>
      <c r="ROL34" s="9"/>
      <c r="ROM34" s="9"/>
      <c r="RON34" s="9"/>
      <c r="ROO34" s="9"/>
      <c r="ROP34" s="9"/>
      <c r="ROQ34" s="9"/>
      <c r="ROR34" s="9"/>
      <c r="ROS34" s="9"/>
      <c r="ROU34" s="1"/>
      <c r="ROX34" s="3"/>
      <c r="ROZ34" s="9"/>
      <c r="RPA34" s="9"/>
      <c r="RPB34" s="9"/>
      <c r="RPC34" s="9"/>
      <c r="RPD34" s="9"/>
      <c r="RPE34" s="9"/>
      <c r="RPF34" s="9"/>
      <c r="RPG34" s="9"/>
      <c r="RPH34" s="9"/>
      <c r="RPI34" s="9"/>
      <c r="RPJ34" s="9"/>
      <c r="RPK34" s="9"/>
      <c r="RPL34" s="9"/>
      <c r="RPM34" s="9"/>
      <c r="RPN34" s="9"/>
      <c r="RPO34" s="9"/>
      <c r="RPP34" s="9"/>
      <c r="RPQ34" s="9"/>
      <c r="RPR34" s="9"/>
      <c r="RPS34" s="9"/>
      <c r="RPT34" s="9"/>
      <c r="RPV34" s="1"/>
      <c r="RPY34" s="3"/>
      <c r="RQA34" s="9"/>
      <c r="RQB34" s="9"/>
      <c r="RQC34" s="9"/>
      <c r="RQD34" s="9"/>
      <c r="RQE34" s="9"/>
      <c r="RQF34" s="9"/>
      <c r="RQG34" s="9"/>
      <c r="RQH34" s="9"/>
      <c r="RQI34" s="9"/>
      <c r="RQJ34" s="9"/>
      <c r="RQK34" s="9"/>
      <c r="RQL34" s="9"/>
      <c r="RQM34" s="9"/>
      <c r="RQN34" s="9"/>
      <c r="RQO34" s="9"/>
      <c r="RQP34" s="9"/>
      <c r="RQQ34" s="9"/>
      <c r="RQR34" s="9"/>
      <c r="RQS34" s="9"/>
      <c r="RQT34" s="9"/>
      <c r="RQU34" s="9"/>
      <c r="RQW34" s="1"/>
      <c r="RQZ34" s="3"/>
      <c r="RRB34" s="9"/>
      <c r="RRC34" s="9"/>
      <c r="RRD34" s="9"/>
      <c r="RRE34" s="9"/>
      <c r="RRF34" s="9"/>
      <c r="RRG34" s="9"/>
      <c r="RRH34" s="9"/>
      <c r="RRI34" s="9"/>
      <c r="RRJ34" s="9"/>
      <c r="RRK34" s="9"/>
      <c r="RRL34" s="9"/>
      <c r="RRM34" s="9"/>
      <c r="RRN34" s="9"/>
      <c r="RRO34" s="9"/>
      <c r="RRP34" s="9"/>
      <c r="RRQ34" s="9"/>
      <c r="RRR34" s="9"/>
      <c r="RRS34" s="9"/>
      <c r="RRT34" s="9"/>
      <c r="RRU34" s="9"/>
      <c r="RRV34" s="9"/>
      <c r="RRX34" s="1"/>
      <c r="RSA34" s="3"/>
      <c r="RSC34" s="9"/>
      <c r="RSD34" s="9"/>
      <c r="RSE34" s="9"/>
      <c r="RSF34" s="9"/>
      <c r="RSG34" s="9"/>
      <c r="RSH34" s="9"/>
      <c r="RSI34" s="9"/>
      <c r="RSJ34" s="9"/>
      <c r="RSK34" s="9"/>
      <c r="RSL34" s="9"/>
      <c r="RSM34" s="9"/>
      <c r="RSN34" s="9"/>
      <c r="RSO34" s="9"/>
      <c r="RSP34" s="9"/>
      <c r="RSQ34" s="9"/>
      <c r="RSR34" s="9"/>
      <c r="RSS34" s="9"/>
      <c r="RST34" s="9"/>
      <c r="RSU34" s="9"/>
      <c r="RSV34" s="9"/>
      <c r="RSW34" s="9"/>
      <c r="RSY34" s="1"/>
      <c r="RTB34" s="3"/>
      <c r="RTD34" s="9"/>
      <c r="RTE34" s="9"/>
      <c r="RTF34" s="9"/>
      <c r="RTG34" s="9"/>
      <c r="RTH34" s="9"/>
      <c r="RTI34" s="9"/>
      <c r="RTJ34" s="9"/>
      <c r="RTK34" s="9"/>
      <c r="RTL34" s="9"/>
      <c r="RTM34" s="9"/>
      <c r="RTN34" s="9"/>
      <c r="RTO34" s="9"/>
      <c r="RTP34" s="9"/>
      <c r="RTQ34" s="9"/>
      <c r="RTR34" s="9"/>
      <c r="RTS34" s="9"/>
      <c r="RTT34" s="9"/>
      <c r="RTU34" s="9"/>
      <c r="RTV34" s="9"/>
      <c r="RTW34" s="9"/>
      <c r="RTX34" s="9"/>
      <c r="RTZ34" s="1"/>
      <c r="RUC34" s="3"/>
      <c r="RUE34" s="9"/>
      <c r="RUF34" s="9"/>
      <c r="RUG34" s="9"/>
      <c r="RUH34" s="9"/>
      <c r="RUI34" s="9"/>
      <c r="RUJ34" s="9"/>
      <c r="RUK34" s="9"/>
      <c r="RUL34" s="9"/>
      <c r="RUM34" s="9"/>
      <c r="RUN34" s="9"/>
      <c r="RUO34" s="9"/>
      <c r="RUP34" s="9"/>
      <c r="RUQ34" s="9"/>
      <c r="RUR34" s="9"/>
      <c r="RUS34" s="9"/>
      <c r="RUT34" s="9"/>
      <c r="RUU34" s="9"/>
      <c r="RUV34" s="9"/>
      <c r="RUW34" s="9"/>
      <c r="RUX34" s="9"/>
      <c r="RUY34" s="9"/>
      <c r="RVA34" s="1"/>
      <c r="RVD34" s="3"/>
      <c r="RVF34" s="9"/>
      <c r="RVG34" s="9"/>
      <c r="RVH34" s="9"/>
      <c r="RVI34" s="9"/>
      <c r="RVJ34" s="9"/>
      <c r="RVK34" s="9"/>
      <c r="RVL34" s="9"/>
      <c r="RVM34" s="9"/>
      <c r="RVN34" s="9"/>
      <c r="RVO34" s="9"/>
      <c r="RVP34" s="9"/>
      <c r="RVQ34" s="9"/>
      <c r="RVR34" s="9"/>
      <c r="RVS34" s="9"/>
      <c r="RVT34" s="9"/>
      <c r="RVU34" s="9"/>
      <c r="RVV34" s="9"/>
      <c r="RVW34" s="9"/>
      <c r="RVX34" s="9"/>
      <c r="RVY34" s="9"/>
      <c r="RVZ34" s="9"/>
      <c r="RWB34" s="1"/>
      <c r="RWE34" s="3"/>
      <c r="RWG34" s="9"/>
      <c r="RWH34" s="9"/>
      <c r="RWI34" s="9"/>
      <c r="RWJ34" s="9"/>
      <c r="RWK34" s="9"/>
      <c r="RWL34" s="9"/>
      <c r="RWM34" s="9"/>
      <c r="RWN34" s="9"/>
      <c r="RWO34" s="9"/>
      <c r="RWP34" s="9"/>
      <c r="RWQ34" s="9"/>
      <c r="RWR34" s="9"/>
      <c r="RWS34" s="9"/>
      <c r="RWT34" s="9"/>
      <c r="RWU34" s="9"/>
      <c r="RWV34" s="9"/>
      <c r="RWW34" s="9"/>
      <c r="RWX34" s="9"/>
      <c r="RWY34" s="9"/>
      <c r="RWZ34" s="9"/>
      <c r="RXA34" s="9"/>
      <c r="RXC34" s="1"/>
      <c r="RXF34" s="3"/>
      <c r="RXH34" s="9"/>
      <c r="RXI34" s="9"/>
      <c r="RXJ34" s="9"/>
      <c r="RXK34" s="9"/>
      <c r="RXL34" s="9"/>
      <c r="RXM34" s="9"/>
      <c r="RXN34" s="9"/>
      <c r="RXO34" s="9"/>
      <c r="RXP34" s="9"/>
      <c r="RXQ34" s="9"/>
      <c r="RXR34" s="9"/>
      <c r="RXS34" s="9"/>
      <c r="RXT34" s="9"/>
      <c r="RXU34" s="9"/>
      <c r="RXV34" s="9"/>
      <c r="RXW34" s="9"/>
      <c r="RXX34" s="9"/>
      <c r="RXY34" s="9"/>
      <c r="RXZ34" s="9"/>
      <c r="RYA34" s="9"/>
      <c r="RYB34" s="9"/>
      <c r="RYD34" s="1"/>
      <c r="RYG34" s="3"/>
      <c r="RYI34" s="9"/>
      <c r="RYJ34" s="9"/>
      <c r="RYK34" s="9"/>
      <c r="RYL34" s="9"/>
      <c r="RYM34" s="9"/>
      <c r="RYN34" s="9"/>
      <c r="RYO34" s="9"/>
      <c r="RYP34" s="9"/>
      <c r="RYQ34" s="9"/>
      <c r="RYR34" s="9"/>
      <c r="RYS34" s="9"/>
      <c r="RYT34" s="9"/>
      <c r="RYU34" s="9"/>
      <c r="RYV34" s="9"/>
      <c r="RYW34" s="9"/>
      <c r="RYX34" s="9"/>
      <c r="RYY34" s="9"/>
      <c r="RYZ34" s="9"/>
      <c r="RZA34" s="9"/>
      <c r="RZB34" s="9"/>
      <c r="RZC34" s="9"/>
      <c r="RZE34" s="1"/>
      <c r="RZH34" s="3"/>
      <c r="RZJ34" s="9"/>
      <c r="RZK34" s="9"/>
      <c r="RZL34" s="9"/>
      <c r="RZM34" s="9"/>
      <c r="RZN34" s="9"/>
      <c r="RZO34" s="9"/>
      <c r="RZP34" s="9"/>
      <c r="RZQ34" s="9"/>
      <c r="RZR34" s="9"/>
      <c r="RZS34" s="9"/>
      <c r="RZT34" s="9"/>
      <c r="RZU34" s="9"/>
      <c r="RZV34" s="9"/>
      <c r="RZW34" s="9"/>
      <c r="RZX34" s="9"/>
      <c r="RZY34" s="9"/>
      <c r="RZZ34" s="9"/>
      <c r="SAA34" s="9"/>
      <c r="SAB34" s="9"/>
      <c r="SAC34" s="9"/>
      <c r="SAD34" s="9"/>
      <c r="SAF34" s="1"/>
      <c r="SAI34" s="3"/>
      <c r="SAK34" s="9"/>
      <c r="SAL34" s="9"/>
      <c r="SAM34" s="9"/>
      <c r="SAN34" s="9"/>
      <c r="SAO34" s="9"/>
      <c r="SAP34" s="9"/>
      <c r="SAQ34" s="9"/>
      <c r="SAR34" s="9"/>
      <c r="SAS34" s="9"/>
      <c r="SAT34" s="9"/>
      <c r="SAU34" s="9"/>
      <c r="SAV34" s="9"/>
      <c r="SAW34" s="9"/>
      <c r="SAX34" s="9"/>
      <c r="SAY34" s="9"/>
      <c r="SAZ34" s="9"/>
      <c r="SBA34" s="9"/>
      <c r="SBB34" s="9"/>
      <c r="SBC34" s="9"/>
      <c r="SBD34" s="9"/>
      <c r="SBE34" s="9"/>
      <c r="SBG34" s="1"/>
      <c r="SBJ34" s="3"/>
      <c r="SBL34" s="9"/>
      <c r="SBM34" s="9"/>
      <c r="SBN34" s="9"/>
      <c r="SBO34" s="9"/>
      <c r="SBP34" s="9"/>
      <c r="SBQ34" s="9"/>
      <c r="SBR34" s="9"/>
      <c r="SBS34" s="9"/>
      <c r="SBT34" s="9"/>
      <c r="SBU34" s="9"/>
      <c r="SBV34" s="9"/>
      <c r="SBW34" s="9"/>
      <c r="SBX34" s="9"/>
      <c r="SBY34" s="9"/>
      <c r="SBZ34" s="9"/>
      <c r="SCA34" s="9"/>
      <c r="SCB34" s="9"/>
      <c r="SCC34" s="9"/>
      <c r="SCD34" s="9"/>
      <c r="SCE34" s="9"/>
      <c r="SCF34" s="9"/>
      <c r="SCH34" s="1"/>
      <c r="SCK34" s="3"/>
      <c r="SCM34" s="9"/>
      <c r="SCN34" s="9"/>
      <c r="SCO34" s="9"/>
      <c r="SCP34" s="9"/>
      <c r="SCQ34" s="9"/>
      <c r="SCR34" s="9"/>
      <c r="SCS34" s="9"/>
      <c r="SCT34" s="9"/>
      <c r="SCU34" s="9"/>
      <c r="SCV34" s="9"/>
      <c r="SCW34" s="9"/>
      <c r="SCX34" s="9"/>
      <c r="SCY34" s="9"/>
      <c r="SCZ34" s="9"/>
      <c r="SDA34" s="9"/>
      <c r="SDB34" s="9"/>
      <c r="SDC34" s="9"/>
      <c r="SDD34" s="9"/>
      <c r="SDE34" s="9"/>
      <c r="SDF34" s="9"/>
      <c r="SDG34" s="9"/>
      <c r="SDI34" s="1"/>
      <c r="SDL34" s="3"/>
      <c r="SDN34" s="9"/>
      <c r="SDO34" s="9"/>
      <c r="SDP34" s="9"/>
      <c r="SDQ34" s="9"/>
      <c r="SDR34" s="9"/>
      <c r="SDS34" s="9"/>
      <c r="SDT34" s="9"/>
      <c r="SDU34" s="9"/>
      <c r="SDV34" s="9"/>
      <c r="SDW34" s="9"/>
      <c r="SDX34" s="9"/>
      <c r="SDY34" s="9"/>
      <c r="SDZ34" s="9"/>
      <c r="SEA34" s="9"/>
      <c r="SEB34" s="9"/>
      <c r="SEC34" s="9"/>
      <c r="SED34" s="9"/>
      <c r="SEE34" s="9"/>
      <c r="SEF34" s="9"/>
      <c r="SEG34" s="9"/>
      <c r="SEH34" s="9"/>
      <c r="SEJ34" s="1"/>
      <c r="SEM34" s="3"/>
      <c r="SEO34" s="9"/>
      <c r="SEP34" s="9"/>
      <c r="SEQ34" s="9"/>
      <c r="SER34" s="9"/>
      <c r="SES34" s="9"/>
      <c r="SET34" s="9"/>
      <c r="SEU34" s="9"/>
      <c r="SEV34" s="9"/>
      <c r="SEW34" s="9"/>
      <c r="SEX34" s="9"/>
      <c r="SEY34" s="9"/>
      <c r="SEZ34" s="9"/>
      <c r="SFA34" s="9"/>
      <c r="SFB34" s="9"/>
      <c r="SFC34" s="9"/>
      <c r="SFD34" s="9"/>
      <c r="SFE34" s="9"/>
      <c r="SFF34" s="9"/>
      <c r="SFG34" s="9"/>
      <c r="SFH34" s="9"/>
      <c r="SFI34" s="9"/>
      <c r="SFK34" s="1"/>
      <c r="SFN34" s="3"/>
      <c r="SFP34" s="9"/>
      <c r="SFQ34" s="9"/>
      <c r="SFR34" s="9"/>
      <c r="SFS34" s="9"/>
      <c r="SFT34" s="9"/>
      <c r="SFU34" s="9"/>
      <c r="SFV34" s="9"/>
      <c r="SFW34" s="9"/>
      <c r="SFX34" s="9"/>
      <c r="SFY34" s="9"/>
      <c r="SFZ34" s="9"/>
      <c r="SGA34" s="9"/>
      <c r="SGB34" s="9"/>
      <c r="SGC34" s="9"/>
      <c r="SGD34" s="9"/>
      <c r="SGE34" s="9"/>
      <c r="SGF34" s="9"/>
      <c r="SGG34" s="9"/>
      <c r="SGH34" s="9"/>
      <c r="SGI34" s="9"/>
      <c r="SGJ34" s="9"/>
      <c r="SGL34" s="1"/>
      <c r="SGO34" s="3"/>
      <c r="SGQ34" s="9"/>
      <c r="SGR34" s="9"/>
      <c r="SGS34" s="9"/>
      <c r="SGT34" s="9"/>
      <c r="SGU34" s="9"/>
      <c r="SGV34" s="9"/>
      <c r="SGW34" s="9"/>
      <c r="SGX34" s="9"/>
      <c r="SGY34" s="9"/>
      <c r="SGZ34" s="9"/>
      <c r="SHA34" s="9"/>
      <c r="SHB34" s="9"/>
      <c r="SHC34" s="9"/>
      <c r="SHD34" s="9"/>
      <c r="SHE34" s="9"/>
      <c r="SHF34" s="9"/>
      <c r="SHG34" s="9"/>
      <c r="SHH34" s="9"/>
      <c r="SHI34" s="9"/>
      <c r="SHJ34" s="9"/>
      <c r="SHK34" s="9"/>
      <c r="SHM34" s="1"/>
      <c r="SHP34" s="3"/>
      <c r="SHR34" s="9"/>
      <c r="SHS34" s="9"/>
      <c r="SHT34" s="9"/>
      <c r="SHU34" s="9"/>
      <c r="SHV34" s="9"/>
      <c r="SHW34" s="9"/>
      <c r="SHX34" s="9"/>
      <c r="SHY34" s="9"/>
      <c r="SHZ34" s="9"/>
      <c r="SIA34" s="9"/>
      <c r="SIB34" s="9"/>
      <c r="SIC34" s="9"/>
      <c r="SID34" s="9"/>
      <c r="SIE34" s="9"/>
      <c r="SIF34" s="9"/>
      <c r="SIG34" s="9"/>
      <c r="SIH34" s="9"/>
      <c r="SII34" s="9"/>
      <c r="SIJ34" s="9"/>
      <c r="SIK34" s="9"/>
      <c r="SIL34" s="9"/>
      <c r="SIN34" s="1"/>
      <c r="SIQ34" s="3"/>
      <c r="SIS34" s="9"/>
      <c r="SIT34" s="9"/>
      <c r="SIU34" s="9"/>
      <c r="SIV34" s="9"/>
      <c r="SIW34" s="9"/>
      <c r="SIX34" s="9"/>
      <c r="SIY34" s="9"/>
      <c r="SIZ34" s="9"/>
      <c r="SJA34" s="9"/>
      <c r="SJB34" s="9"/>
      <c r="SJC34" s="9"/>
      <c r="SJD34" s="9"/>
      <c r="SJE34" s="9"/>
      <c r="SJF34" s="9"/>
      <c r="SJG34" s="9"/>
      <c r="SJH34" s="9"/>
      <c r="SJI34" s="9"/>
      <c r="SJJ34" s="9"/>
      <c r="SJK34" s="9"/>
      <c r="SJL34" s="9"/>
      <c r="SJM34" s="9"/>
      <c r="SJO34" s="1"/>
      <c r="SJR34" s="3"/>
      <c r="SJT34" s="9"/>
      <c r="SJU34" s="9"/>
      <c r="SJV34" s="9"/>
      <c r="SJW34" s="9"/>
      <c r="SJX34" s="9"/>
      <c r="SJY34" s="9"/>
      <c r="SJZ34" s="9"/>
      <c r="SKA34" s="9"/>
      <c r="SKB34" s="9"/>
      <c r="SKC34" s="9"/>
      <c r="SKD34" s="9"/>
      <c r="SKE34" s="9"/>
      <c r="SKF34" s="9"/>
      <c r="SKG34" s="9"/>
      <c r="SKH34" s="9"/>
      <c r="SKI34" s="9"/>
      <c r="SKJ34" s="9"/>
      <c r="SKK34" s="9"/>
      <c r="SKL34" s="9"/>
      <c r="SKM34" s="9"/>
      <c r="SKN34" s="9"/>
      <c r="SKP34" s="1"/>
      <c r="SKS34" s="3"/>
      <c r="SKU34" s="9"/>
      <c r="SKV34" s="9"/>
      <c r="SKW34" s="9"/>
      <c r="SKX34" s="9"/>
      <c r="SKY34" s="9"/>
      <c r="SKZ34" s="9"/>
      <c r="SLA34" s="9"/>
      <c r="SLB34" s="9"/>
      <c r="SLC34" s="9"/>
      <c r="SLD34" s="9"/>
      <c r="SLE34" s="9"/>
      <c r="SLF34" s="9"/>
      <c r="SLG34" s="9"/>
      <c r="SLH34" s="9"/>
      <c r="SLI34" s="9"/>
      <c r="SLJ34" s="9"/>
      <c r="SLK34" s="9"/>
      <c r="SLL34" s="9"/>
      <c r="SLM34" s="9"/>
      <c r="SLN34" s="9"/>
      <c r="SLO34" s="9"/>
      <c r="SLQ34" s="1"/>
      <c r="SLT34" s="3"/>
      <c r="SLV34" s="9"/>
      <c r="SLW34" s="9"/>
      <c r="SLX34" s="9"/>
      <c r="SLY34" s="9"/>
      <c r="SLZ34" s="9"/>
      <c r="SMA34" s="9"/>
      <c r="SMB34" s="9"/>
      <c r="SMC34" s="9"/>
      <c r="SMD34" s="9"/>
      <c r="SME34" s="9"/>
      <c r="SMF34" s="9"/>
      <c r="SMG34" s="9"/>
      <c r="SMH34" s="9"/>
      <c r="SMI34" s="9"/>
      <c r="SMJ34" s="9"/>
      <c r="SMK34" s="9"/>
      <c r="SML34" s="9"/>
      <c r="SMM34" s="9"/>
      <c r="SMN34" s="9"/>
      <c r="SMO34" s="9"/>
      <c r="SMP34" s="9"/>
      <c r="SMR34" s="1"/>
      <c r="SMU34" s="3"/>
      <c r="SMW34" s="9"/>
      <c r="SMX34" s="9"/>
      <c r="SMY34" s="9"/>
      <c r="SMZ34" s="9"/>
      <c r="SNA34" s="9"/>
      <c r="SNB34" s="9"/>
      <c r="SNC34" s="9"/>
      <c r="SND34" s="9"/>
      <c r="SNE34" s="9"/>
      <c r="SNF34" s="9"/>
      <c r="SNG34" s="9"/>
      <c r="SNH34" s="9"/>
      <c r="SNI34" s="9"/>
      <c r="SNJ34" s="9"/>
      <c r="SNK34" s="9"/>
      <c r="SNL34" s="9"/>
      <c r="SNM34" s="9"/>
      <c r="SNN34" s="9"/>
      <c r="SNO34" s="9"/>
      <c r="SNP34" s="9"/>
      <c r="SNQ34" s="9"/>
      <c r="SNS34" s="1"/>
      <c r="SNV34" s="3"/>
      <c r="SNX34" s="9"/>
      <c r="SNY34" s="9"/>
      <c r="SNZ34" s="9"/>
      <c r="SOA34" s="9"/>
      <c r="SOB34" s="9"/>
      <c r="SOC34" s="9"/>
      <c r="SOD34" s="9"/>
      <c r="SOE34" s="9"/>
      <c r="SOF34" s="9"/>
      <c r="SOG34" s="9"/>
      <c r="SOH34" s="9"/>
      <c r="SOI34" s="9"/>
      <c r="SOJ34" s="9"/>
      <c r="SOK34" s="9"/>
      <c r="SOL34" s="9"/>
      <c r="SOM34" s="9"/>
      <c r="SON34" s="9"/>
      <c r="SOO34" s="9"/>
      <c r="SOP34" s="9"/>
      <c r="SOQ34" s="9"/>
      <c r="SOR34" s="9"/>
      <c r="SOT34" s="1"/>
      <c r="SOW34" s="3"/>
      <c r="SOY34" s="9"/>
      <c r="SOZ34" s="9"/>
      <c r="SPA34" s="9"/>
      <c r="SPB34" s="9"/>
      <c r="SPC34" s="9"/>
      <c r="SPD34" s="9"/>
      <c r="SPE34" s="9"/>
      <c r="SPF34" s="9"/>
      <c r="SPG34" s="9"/>
      <c r="SPH34" s="9"/>
      <c r="SPI34" s="9"/>
      <c r="SPJ34" s="9"/>
      <c r="SPK34" s="9"/>
      <c r="SPL34" s="9"/>
      <c r="SPM34" s="9"/>
      <c r="SPN34" s="9"/>
      <c r="SPO34" s="9"/>
      <c r="SPP34" s="9"/>
      <c r="SPQ34" s="9"/>
      <c r="SPR34" s="9"/>
      <c r="SPS34" s="9"/>
      <c r="SPU34" s="1"/>
      <c r="SPX34" s="3"/>
      <c r="SPZ34" s="9"/>
      <c r="SQA34" s="9"/>
      <c r="SQB34" s="9"/>
      <c r="SQC34" s="9"/>
      <c r="SQD34" s="9"/>
      <c r="SQE34" s="9"/>
      <c r="SQF34" s="9"/>
      <c r="SQG34" s="9"/>
      <c r="SQH34" s="9"/>
      <c r="SQI34" s="9"/>
      <c r="SQJ34" s="9"/>
      <c r="SQK34" s="9"/>
      <c r="SQL34" s="9"/>
      <c r="SQM34" s="9"/>
      <c r="SQN34" s="9"/>
      <c r="SQO34" s="9"/>
      <c r="SQP34" s="9"/>
      <c r="SQQ34" s="9"/>
      <c r="SQR34" s="9"/>
      <c r="SQS34" s="9"/>
      <c r="SQT34" s="9"/>
      <c r="SQV34" s="1"/>
      <c r="SQY34" s="3"/>
      <c r="SRA34" s="9"/>
      <c r="SRB34" s="9"/>
      <c r="SRC34" s="9"/>
      <c r="SRD34" s="9"/>
      <c r="SRE34" s="9"/>
      <c r="SRF34" s="9"/>
      <c r="SRG34" s="9"/>
      <c r="SRH34" s="9"/>
      <c r="SRI34" s="9"/>
      <c r="SRJ34" s="9"/>
      <c r="SRK34" s="9"/>
      <c r="SRL34" s="9"/>
      <c r="SRM34" s="9"/>
      <c r="SRN34" s="9"/>
      <c r="SRO34" s="9"/>
      <c r="SRP34" s="9"/>
      <c r="SRQ34" s="9"/>
      <c r="SRR34" s="9"/>
      <c r="SRS34" s="9"/>
      <c r="SRT34" s="9"/>
      <c r="SRU34" s="9"/>
      <c r="SRW34" s="1"/>
      <c r="SRZ34" s="3"/>
      <c r="SSB34" s="9"/>
      <c r="SSC34" s="9"/>
      <c r="SSD34" s="9"/>
      <c r="SSE34" s="9"/>
      <c r="SSF34" s="9"/>
      <c r="SSG34" s="9"/>
      <c r="SSH34" s="9"/>
      <c r="SSI34" s="9"/>
      <c r="SSJ34" s="9"/>
      <c r="SSK34" s="9"/>
      <c r="SSL34" s="9"/>
      <c r="SSM34" s="9"/>
      <c r="SSN34" s="9"/>
      <c r="SSO34" s="9"/>
      <c r="SSP34" s="9"/>
      <c r="SSQ34" s="9"/>
      <c r="SSR34" s="9"/>
      <c r="SSS34" s="9"/>
      <c r="SST34" s="9"/>
      <c r="SSU34" s="9"/>
      <c r="SSV34" s="9"/>
      <c r="SSX34" s="1"/>
      <c r="STA34" s="3"/>
      <c r="STC34" s="9"/>
      <c r="STD34" s="9"/>
      <c r="STE34" s="9"/>
      <c r="STF34" s="9"/>
      <c r="STG34" s="9"/>
      <c r="STH34" s="9"/>
      <c r="STI34" s="9"/>
      <c r="STJ34" s="9"/>
      <c r="STK34" s="9"/>
      <c r="STL34" s="9"/>
      <c r="STM34" s="9"/>
      <c r="STN34" s="9"/>
      <c r="STO34" s="9"/>
      <c r="STP34" s="9"/>
      <c r="STQ34" s="9"/>
      <c r="STR34" s="9"/>
      <c r="STS34" s="9"/>
      <c r="STT34" s="9"/>
      <c r="STU34" s="9"/>
      <c r="STV34" s="9"/>
      <c r="STW34" s="9"/>
      <c r="STY34" s="1"/>
      <c r="SUB34" s="3"/>
      <c r="SUD34" s="9"/>
      <c r="SUE34" s="9"/>
      <c r="SUF34" s="9"/>
      <c r="SUG34" s="9"/>
      <c r="SUH34" s="9"/>
      <c r="SUI34" s="9"/>
      <c r="SUJ34" s="9"/>
      <c r="SUK34" s="9"/>
      <c r="SUL34" s="9"/>
      <c r="SUM34" s="9"/>
      <c r="SUN34" s="9"/>
      <c r="SUO34" s="9"/>
      <c r="SUP34" s="9"/>
      <c r="SUQ34" s="9"/>
      <c r="SUR34" s="9"/>
      <c r="SUS34" s="9"/>
      <c r="SUT34" s="9"/>
      <c r="SUU34" s="9"/>
      <c r="SUV34" s="9"/>
      <c r="SUW34" s="9"/>
      <c r="SUX34" s="9"/>
      <c r="SUZ34" s="1"/>
      <c r="SVC34" s="3"/>
      <c r="SVE34" s="9"/>
      <c r="SVF34" s="9"/>
      <c r="SVG34" s="9"/>
      <c r="SVH34" s="9"/>
      <c r="SVI34" s="9"/>
      <c r="SVJ34" s="9"/>
      <c r="SVK34" s="9"/>
      <c r="SVL34" s="9"/>
      <c r="SVM34" s="9"/>
      <c r="SVN34" s="9"/>
      <c r="SVO34" s="9"/>
      <c r="SVP34" s="9"/>
      <c r="SVQ34" s="9"/>
      <c r="SVR34" s="9"/>
      <c r="SVS34" s="9"/>
      <c r="SVT34" s="9"/>
      <c r="SVU34" s="9"/>
      <c r="SVV34" s="9"/>
      <c r="SVW34" s="9"/>
      <c r="SVX34" s="9"/>
      <c r="SVY34" s="9"/>
      <c r="SWA34" s="1"/>
      <c r="SWD34" s="3"/>
      <c r="SWF34" s="9"/>
      <c r="SWG34" s="9"/>
      <c r="SWH34" s="9"/>
      <c r="SWI34" s="9"/>
      <c r="SWJ34" s="9"/>
      <c r="SWK34" s="9"/>
      <c r="SWL34" s="9"/>
      <c r="SWM34" s="9"/>
      <c r="SWN34" s="9"/>
      <c r="SWO34" s="9"/>
      <c r="SWP34" s="9"/>
      <c r="SWQ34" s="9"/>
      <c r="SWR34" s="9"/>
      <c r="SWS34" s="9"/>
      <c r="SWT34" s="9"/>
      <c r="SWU34" s="9"/>
      <c r="SWV34" s="9"/>
      <c r="SWW34" s="9"/>
      <c r="SWX34" s="9"/>
      <c r="SWY34" s="9"/>
      <c r="SWZ34" s="9"/>
      <c r="SXB34" s="1"/>
      <c r="SXE34" s="3"/>
      <c r="SXG34" s="9"/>
      <c r="SXH34" s="9"/>
      <c r="SXI34" s="9"/>
      <c r="SXJ34" s="9"/>
      <c r="SXK34" s="9"/>
      <c r="SXL34" s="9"/>
      <c r="SXM34" s="9"/>
      <c r="SXN34" s="9"/>
      <c r="SXO34" s="9"/>
      <c r="SXP34" s="9"/>
      <c r="SXQ34" s="9"/>
      <c r="SXR34" s="9"/>
      <c r="SXS34" s="9"/>
      <c r="SXT34" s="9"/>
      <c r="SXU34" s="9"/>
      <c r="SXV34" s="9"/>
      <c r="SXW34" s="9"/>
      <c r="SXX34" s="9"/>
      <c r="SXY34" s="9"/>
      <c r="SXZ34" s="9"/>
      <c r="SYA34" s="9"/>
      <c r="SYC34" s="1"/>
      <c r="SYF34" s="3"/>
      <c r="SYH34" s="9"/>
      <c r="SYI34" s="9"/>
      <c r="SYJ34" s="9"/>
      <c r="SYK34" s="9"/>
      <c r="SYL34" s="9"/>
      <c r="SYM34" s="9"/>
      <c r="SYN34" s="9"/>
      <c r="SYO34" s="9"/>
      <c r="SYP34" s="9"/>
      <c r="SYQ34" s="9"/>
      <c r="SYR34" s="9"/>
      <c r="SYS34" s="9"/>
      <c r="SYT34" s="9"/>
      <c r="SYU34" s="9"/>
      <c r="SYV34" s="9"/>
      <c r="SYW34" s="9"/>
      <c r="SYX34" s="9"/>
      <c r="SYY34" s="9"/>
      <c r="SYZ34" s="9"/>
      <c r="SZA34" s="9"/>
      <c r="SZB34" s="9"/>
      <c r="SZD34" s="1"/>
      <c r="SZG34" s="3"/>
      <c r="SZI34" s="9"/>
      <c r="SZJ34" s="9"/>
      <c r="SZK34" s="9"/>
      <c r="SZL34" s="9"/>
      <c r="SZM34" s="9"/>
      <c r="SZN34" s="9"/>
      <c r="SZO34" s="9"/>
      <c r="SZP34" s="9"/>
      <c r="SZQ34" s="9"/>
      <c r="SZR34" s="9"/>
      <c r="SZS34" s="9"/>
      <c r="SZT34" s="9"/>
      <c r="SZU34" s="9"/>
      <c r="SZV34" s="9"/>
      <c r="SZW34" s="9"/>
      <c r="SZX34" s="9"/>
      <c r="SZY34" s="9"/>
      <c r="SZZ34" s="9"/>
      <c r="TAA34" s="9"/>
      <c r="TAB34" s="9"/>
      <c r="TAC34" s="9"/>
      <c r="TAE34" s="1"/>
      <c r="TAH34" s="3"/>
      <c r="TAJ34" s="9"/>
      <c r="TAK34" s="9"/>
      <c r="TAL34" s="9"/>
      <c r="TAM34" s="9"/>
      <c r="TAN34" s="9"/>
      <c r="TAO34" s="9"/>
      <c r="TAP34" s="9"/>
      <c r="TAQ34" s="9"/>
      <c r="TAR34" s="9"/>
      <c r="TAS34" s="9"/>
      <c r="TAT34" s="9"/>
      <c r="TAU34" s="9"/>
      <c r="TAV34" s="9"/>
      <c r="TAW34" s="9"/>
      <c r="TAX34" s="9"/>
      <c r="TAY34" s="9"/>
      <c r="TAZ34" s="9"/>
      <c r="TBA34" s="9"/>
      <c r="TBB34" s="9"/>
      <c r="TBC34" s="9"/>
      <c r="TBD34" s="9"/>
      <c r="TBF34" s="1"/>
      <c r="TBI34" s="3"/>
      <c r="TBK34" s="9"/>
      <c r="TBL34" s="9"/>
      <c r="TBM34" s="9"/>
      <c r="TBN34" s="9"/>
      <c r="TBO34" s="9"/>
      <c r="TBP34" s="9"/>
      <c r="TBQ34" s="9"/>
      <c r="TBR34" s="9"/>
      <c r="TBS34" s="9"/>
      <c r="TBT34" s="9"/>
      <c r="TBU34" s="9"/>
      <c r="TBV34" s="9"/>
      <c r="TBW34" s="9"/>
      <c r="TBX34" s="9"/>
      <c r="TBY34" s="9"/>
      <c r="TBZ34" s="9"/>
      <c r="TCA34" s="9"/>
      <c r="TCB34" s="9"/>
      <c r="TCC34" s="9"/>
      <c r="TCD34" s="9"/>
      <c r="TCE34" s="9"/>
      <c r="TCG34" s="1"/>
      <c r="TCJ34" s="3"/>
      <c r="TCL34" s="9"/>
      <c r="TCM34" s="9"/>
      <c r="TCN34" s="9"/>
      <c r="TCO34" s="9"/>
      <c r="TCP34" s="9"/>
      <c r="TCQ34" s="9"/>
      <c r="TCR34" s="9"/>
      <c r="TCS34" s="9"/>
      <c r="TCT34" s="9"/>
      <c r="TCU34" s="9"/>
      <c r="TCV34" s="9"/>
      <c r="TCW34" s="9"/>
      <c r="TCX34" s="9"/>
      <c r="TCY34" s="9"/>
      <c r="TCZ34" s="9"/>
      <c r="TDA34" s="9"/>
      <c r="TDB34" s="9"/>
      <c r="TDC34" s="9"/>
      <c r="TDD34" s="9"/>
      <c r="TDE34" s="9"/>
      <c r="TDF34" s="9"/>
      <c r="TDH34" s="1"/>
      <c r="TDK34" s="3"/>
      <c r="TDM34" s="9"/>
      <c r="TDN34" s="9"/>
      <c r="TDO34" s="9"/>
      <c r="TDP34" s="9"/>
      <c r="TDQ34" s="9"/>
      <c r="TDR34" s="9"/>
      <c r="TDS34" s="9"/>
      <c r="TDT34" s="9"/>
      <c r="TDU34" s="9"/>
      <c r="TDV34" s="9"/>
      <c r="TDW34" s="9"/>
      <c r="TDX34" s="9"/>
      <c r="TDY34" s="9"/>
      <c r="TDZ34" s="9"/>
      <c r="TEA34" s="9"/>
      <c r="TEB34" s="9"/>
      <c r="TEC34" s="9"/>
      <c r="TED34" s="9"/>
      <c r="TEE34" s="9"/>
      <c r="TEF34" s="9"/>
      <c r="TEG34" s="9"/>
      <c r="TEI34" s="1"/>
      <c r="TEL34" s="3"/>
      <c r="TEN34" s="9"/>
      <c r="TEO34" s="9"/>
      <c r="TEP34" s="9"/>
      <c r="TEQ34" s="9"/>
      <c r="TER34" s="9"/>
      <c r="TES34" s="9"/>
      <c r="TET34" s="9"/>
      <c r="TEU34" s="9"/>
      <c r="TEV34" s="9"/>
      <c r="TEW34" s="9"/>
      <c r="TEX34" s="9"/>
      <c r="TEY34" s="9"/>
      <c r="TEZ34" s="9"/>
      <c r="TFA34" s="9"/>
      <c r="TFB34" s="9"/>
      <c r="TFC34" s="9"/>
      <c r="TFD34" s="9"/>
      <c r="TFE34" s="9"/>
      <c r="TFF34" s="9"/>
      <c r="TFG34" s="9"/>
      <c r="TFH34" s="9"/>
      <c r="TFJ34" s="1"/>
      <c r="TFM34" s="3"/>
      <c r="TFO34" s="9"/>
      <c r="TFP34" s="9"/>
      <c r="TFQ34" s="9"/>
      <c r="TFR34" s="9"/>
      <c r="TFS34" s="9"/>
      <c r="TFT34" s="9"/>
      <c r="TFU34" s="9"/>
      <c r="TFV34" s="9"/>
      <c r="TFW34" s="9"/>
      <c r="TFX34" s="9"/>
      <c r="TFY34" s="9"/>
      <c r="TFZ34" s="9"/>
      <c r="TGA34" s="9"/>
      <c r="TGB34" s="9"/>
      <c r="TGC34" s="9"/>
      <c r="TGD34" s="9"/>
      <c r="TGE34" s="9"/>
      <c r="TGF34" s="9"/>
      <c r="TGG34" s="9"/>
      <c r="TGH34" s="9"/>
      <c r="TGI34" s="9"/>
      <c r="TGK34" s="1"/>
      <c r="TGN34" s="3"/>
      <c r="TGP34" s="9"/>
      <c r="TGQ34" s="9"/>
      <c r="TGR34" s="9"/>
      <c r="TGS34" s="9"/>
      <c r="TGT34" s="9"/>
      <c r="TGU34" s="9"/>
      <c r="TGV34" s="9"/>
      <c r="TGW34" s="9"/>
      <c r="TGX34" s="9"/>
      <c r="TGY34" s="9"/>
      <c r="TGZ34" s="9"/>
      <c r="THA34" s="9"/>
      <c r="THB34" s="9"/>
      <c r="THC34" s="9"/>
      <c r="THD34" s="9"/>
      <c r="THE34" s="9"/>
      <c r="THF34" s="9"/>
      <c r="THG34" s="9"/>
      <c r="THH34" s="9"/>
      <c r="THI34" s="9"/>
      <c r="THJ34" s="9"/>
      <c r="THL34" s="1"/>
      <c r="THO34" s="3"/>
      <c r="THQ34" s="9"/>
      <c r="THR34" s="9"/>
      <c r="THS34" s="9"/>
      <c r="THT34" s="9"/>
      <c r="THU34" s="9"/>
      <c r="THV34" s="9"/>
      <c r="THW34" s="9"/>
      <c r="THX34" s="9"/>
      <c r="THY34" s="9"/>
      <c r="THZ34" s="9"/>
      <c r="TIA34" s="9"/>
      <c r="TIB34" s="9"/>
      <c r="TIC34" s="9"/>
      <c r="TID34" s="9"/>
      <c r="TIE34" s="9"/>
      <c r="TIF34" s="9"/>
      <c r="TIG34" s="9"/>
      <c r="TIH34" s="9"/>
      <c r="TII34" s="9"/>
      <c r="TIJ34" s="9"/>
      <c r="TIK34" s="9"/>
      <c r="TIM34" s="1"/>
      <c r="TIP34" s="3"/>
      <c r="TIR34" s="9"/>
      <c r="TIS34" s="9"/>
      <c r="TIT34" s="9"/>
      <c r="TIU34" s="9"/>
      <c r="TIV34" s="9"/>
      <c r="TIW34" s="9"/>
      <c r="TIX34" s="9"/>
      <c r="TIY34" s="9"/>
      <c r="TIZ34" s="9"/>
      <c r="TJA34" s="9"/>
      <c r="TJB34" s="9"/>
      <c r="TJC34" s="9"/>
      <c r="TJD34" s="9"/>
      <c r="TJE34" s="9"/>
      <c r="TJF34" s="9"/>
      <c r="TJG34" s="9"/>
      <c r="TJH34" s="9"/>
      <c r="TJI34" s="9"/>
      <c r="TJJ34" s="9"/>
      <c r="TJK34" s="9"/>
      <c r="TJL34" s="9"/>
      <c r="TJN34" s="1"/>
      <c r="TJQ34" s="3"/>
      <c r="TJS34" s="9"/>
      <c r="TJT34" s="9"/>
      <c r="TJU34" s="9"/>
      <c r="TJV34" s="9"/>
      <c r="TJW34" s="9"/>
      <c r="TJX34" s="9"/>
      <c r="TJY34" s="9"/>
      <c r="TJZ34" s="9"/>
      <c r="TKA34" s="9"/>
      <c r="TKB34" s="9"/>
      <c r="TKC34" s="9"/>
      <c r="TKD34" s="9"/>
      <c r="TKE34" s="9"/>
      <c r="TKF34" s="9"/>
      <c r="TKG34" s="9"/>
      <c r="TKH34" s="9"/>
      <c r="TKI34" s="9"/>
      <c r="TKJ34" s="9"/>
      <c r="TKK34" s="9"/>
      <c r="TKL34" s="9"/>
      <c r="TKM34" s="9"/>
      <c r="TKO34" s="1"/>
      <c r="TKR34" s="3"/>
      <c r="TKT34" s="9"/>
      <c r="TKU34" s="9"/>
      <c r="TKV34" s="9"/>
      <c r="TKW34" s="9"/>
      <c r="TKX34" s="9"/>
      <c r="TKY34" s="9"/>
      <c r="TKZ34" s="9"/>
      <c r="TLA34" s="9"/>
      <c r="TLB34" s="9"/>
      <c r="TLC34" s="9"/>
      <c r="TLD34" s="9"/>
      <c r="TLE34" s="9"/>
      <c r="TLF34" s="9"/>
      <c r="TLG34" s="9"/>
      <c r="TLH34" s="9"/>
      <c r="TLI34" s="9"/>
      <c r="TLJ34" s="9"/>
      <c r="TLK34" s="9"/>
      <c r="TLL34" s="9"/>
      <c r="TLM34" s="9"/>
      <c r="TLN34" s="9"/>
      <c r="TLP34" s="1"/>
      <c r="TLS34" s="3"/>
      <c r="TLU34" s="9"/>
      <c r="TLV34" s="9"/>
      <c r="TLW34" s="9"/>
      <c r="TLX34" s="9"/>
      <c r="TLY34" s="9"/>
      <c r="TLZ34" s="9"/>
      <c r="TMA34" s="9"/>
      <c r="TMB34" s="9"/>
      <c r="TMC34" s="9"/>
      <c r="TMD34" s="9"/>
      <c r="TME34" s="9"/>
      <c r="TMF34" s="9"/>
      <c r="TMG34" s="9"/>
      <c r="TMH34" s="9"/>
      <c r="TMI34" s="9"/>
      <c r="TMJ34" s="9"/>
      <c r="TMK34" s="9"/>
      <c r="TML34" s="9"/>
      <c r="TMM34" s="9"/>
      <c r="TMN34" s="9"/>
      <c r="TMO34" s="9"/>
      <c r="TMQ34" s="1"/>
      <c r="TMT34" s="3"/>
      <c r="TMV34" s="9"/>
      <c r="TMW34" s="9"/>
      <c r="TMX34" s="9"/>
      <c r="TMY34" s="9"/>
      <c r="TMZ34" s="9"/>
      <c r="TNA34" s="9"/>
      <c r="TNB34" s="9"/>
      <c r="TNC34" s="9"/>
      <c r="TND34" s="9"/>
      <c r="TNE34" s="9"/>
      <c r="TNF34" s="9"/>
      <c r="TNG34" s="9"/>
      <c r="TNH34" s="9"/>
      <c r="TNI34" s="9"/>
      <c r="TNJ34" s="9"/>
      <c r="TNK34" s="9"/>
      <c r="TNL34" s="9"/>
      <c r="TNM34" s="9"/>
      <c r="TNN34" s="9"/>
      <c r="TNO34" s="9"/>
      <c r="TNP34" s="9"/>
      <c r="TNR34" s="1"/>
      <c r="TNU34" s="3"/>
      <c r="TNW34" s="9"/>
      <c r="TNX34" s="9"/>
      <c r="TNY34" s="9"/>
      <c r="TNZ34" s="9"/>
      <c r="TOA34" s="9"/>
      <c r="TOB34" s="9"/>
      <c r="TOC34" s="9"/>
      <c r="TOD34" s="9"/>
      <c r="TOE34" s="9"/>
      <c r="TOF34" s="9"/>
      <c r="TOG34" s="9"/>
      <c r="TOH34" s="9"/>
      <c r="TOI34" s="9"/>
      <c r="TOJ34" s="9"/>
      <c r="TOK34" s="9"/>
      <c r="TOL34" s="9"/>
      <c r="TOM34" s="9"/>
      <c r="TON34" s="9"/>
      <c r="TOO34" s="9"/>
      <c r="TOP34" s="9"/>
      <c r="TOQ34" s="9"/>
      <c r="TOS34" s="1"/>
      <c r="TOV34" s="3"/>
      <c r="TOX34" s="9"/>
      <c r="TOY34" s="9"/>
      <c r="TOZ34" s="9"/>
      <c r="TPA34" s="9"/>
      <c r="TPB34" s="9"/>
      <c r="TPC34" s="9"/>
      <c r="TPD34" s="9"/>
      <c r="TPE34" s="9"/>
      <c r="TPF34" s="9"/>
      <c r="TPG34" s="9"/>
      <c r="TPH34" s="9"/>
      <c r="TPI34" s="9"/>
      <c r="TPJ34" s="9"/>
      <c r="TPK34" s="9"/>
      <c r="TPL34" s="9"/>
      <c r="TPM34" s="9"/>
      <c r="TPN34" s="9"/>
      <c r="TPO34" s="9"/>
      <c r="TPP34" s="9"/>
      <c r="TPQ34" s="9"/>
      <c r="TPR34" s="9"/>
      <c r="TPT34" s="1"/>
      <c r="TPW34" s="3"/>
      <c r="TPY34" s="9"/>
      <c r="TPZ34" s="9"/>
      <c r="TQA34" s="9"/>
      <c r="TQB34" s="9"/>
      <c r="TQC34" s="9"/>
      <c r="TQD34" s="9"/>
      <c r="TQE34" s="9"/>
      <c r="TQF34" s="9"/>
      <c r="TQG34" s="9"/>
      <c r="TQH34" s="9"/>
      <c r="TQI34" s="9"/>
      <c r="TQJ34" s="9"/>
      <c r="TQK34" s="9"/>
      <c r="TQL34" s="9"/>
      <c r="TQM34" s="9"/>
      <c r="TQN34" s="9"/>
      <c r="TQO34" s="9"/>
      <c r="TQP34" s="9"/>
      <c r="TQQ34" s="9"/>
      <c r="TQR34" s="9"/>
      <c r="TQS34" s="9"/>
      <c r="TQU34" s="1"/>
      <c r="TQX34" s="3"/>
      <c r="TQZ34" s="9"/>
      <c r="TRA34" s="9"/>
      <c r="TRB34" s="9"/>
      <c r="TRC34" s="9"/>
      <c r="TRD34" s="9"/>
      <c r="TRE34" s="9"/>
      <c r="TRF34" s="9"/>
      <c r="TRG34" s="9"/>
      <c r="TRH34" s="9"/>
      <c r="TRI34" s="9"/>
      <c r="TRJ34" s="9"/>
      <c r="TRK34" s="9"/>
      <c r="TRL34" s="9"/>
      <c r="TRM34" s="9"/>
      <c r="TRN34" s="9"/>
      <c r="TRO34" s="9"/>
      <c r="TRP34" s="9"/>
      <c r="TRQ34" s="9"/>
      <c r="TRR34" s="9"/>
      <c r="TRS34" s="9"/>
      <c r="TRT34" s="9"/>
      <c r="TRV34" s="1"/>
      <c r="TRY34" s="3"/>
      <c r="TSA34" s="9"/>
      <c r="TSB34" s="9"/>
      <c r="TSC34" s="9"/>
      <c r="TSD34" s="9"/>
      <c r="TSE34" s="9"/>
      <c r="TSF34" s="9"/>
      <c r="TSG34" s="9"/>
      <c r="TSH34" s="9"/>
      <c r="TSI34" s="9"/>
      <c r="TSJ34" s="9"/>
      <c r="TSK34" s="9"/>
      <c r="TSL34" s="9"/>
      <c r="TSM34" s="9"/>
      <c r="TSN34" s="9"/>
      <c r="TSO34" s="9"/>
      <c r="TSP34" s="9"/>
      <c r="TSQ34" s="9"/>
      <c r="TSR34" s="9"/>
      <c r="TSS34" s="9"/>
      <c r="TST34" s="9"/>
      <c r="TSU34" s="9"/>
      <c r="TSW34" s="1"/>
      <c r="TSZ34" s="3"/>
      <c r="TTB34" s="9"/>
      <c r="TTC34" s="9"/>
      <c r="TTD34" s="9"/>
      <c r="TTE34" s="9"/>
      <c r="TTF34" s="9"/>
      <c r="TTG34" s="9"/>
      <c r="TTH34" s="9"/>
      <c r="TTI34" s="9"/>
      <c r="TTJ34" s="9"/>
      <c r="TTK34" s="9"/>
      <c r="TTL34" s="9"/>
      <c r="TTM34" s="9"/>
      <c r="TTN34" s="9"/>
      <c r="TTO34" s="9"/>
      <c r="TTP34" s="9"/>
      <c r="TTQ34" s="9"/>
      <c r="TTR34" s="9"/>
      <c r="TTS34" s="9"/>
      <c r="TTT34" s="9"/>
      <c r="TTU34" s="9"/>
      <c r="TTV34" s="9"/>
      <c r="TTX34" s="1"/>
      <c r="TUA34" s="3"/>
      <c r="TUC34" s="9"/>
      <c r="TUD34" s="9"/>
      <c r="TUE34" s="9"/>
      <c r="TUF34" s="9"/>
      <c r="TUG34" s="9"/>
      <c r="TUH34" s="9"/>
      <c r="TUI34" s="9"/>
      <c r="TUJ34" s="9"/>
      <c r="TUK34" s="9"/>
      <c r="TUL34" s="9"/>
      <c r="TUM34" s="9"/>
      <c r="TUN34" s="9"/>
      <c r="TUO34" s="9"/>
      <c r="TUP34" s="9"/>
      <c r="TUQ34" s="9"/>
      <c r="TUR34" s="9"/>
      <c r="TUS34" s="9"/>
      <c r="TUT34" s="9"/>
      <c r="TUU34" s="9"/>
      <c r="TUV34" s="9"/>
      <c r="TUW34" s="9"/>
      <c r="TUY34" s="1"/>
      <c r="TVB34" s="3"/>
      <c r="TVD34" s="9"/>
      <c r="TVE34" s="9"/>
      <c r="TVF34" s="9"/>
      <c r="TVG34" s="9"/>
      <c r="TVH34" s="9"/>
      <c r="TVI34" s="9"/>
      <c r="TVJ34" s="9"/>
      <c r="TVK34" s="9"/>
      <c r="TVL34" s="9"/>
      <c r="TVM34" s="9"/>
      <c r="TVN34" s="9"/>
      <c r="TVO34" s="9"/>
      <c r="TVP34" s="9"/>
      <c r="TVQ34" s="9"/>
      <c r="TVR34" s="9"/>
      <c r="TVS34" s="9"/>
      <c r="TVT34" s="9"/>
      <c r="TVU34" s="9"/>
      <c r="TVV34" s="9"/>
      <c r="TVW34" s="9"/>
      <c r="TVX34" s="9"/>
      <c r="TVZ34" s="1"/>
      <c r="TWC34" s="3"/>
      <c r="TWE34" s="9"/>
      <c r="TWF34" s="9"/>
      <c r="TWG34" s="9"/>
      <c r="TWH34" s="9"/>
      <c r="TWI34" s="9"/>
      <c r="TWJ34" s="9"/>
      <c r="TWK34" s="9"/>
      <c r="TWL34" s="9"/>
      <c r="TWM34" s="9"/>
      <c r="TWN34" s="9"/>
      <c r="TWO34" s="9"/>
      <c r="TWP34" s="9"/>
      <c r="TWQ34" s="9"/>
      <c r="TWR34" s="9"/>
      <c r="TWS34" s="9"/>
      <c r="TWT34" s="9"/>
      <c r="TWU34" s="9"/>
      <c r="TWV34" s="9"/>
      <c r="TWW34" s="9"/>
      <c r="TWX34" s="9"/>
      <c r="TWY34" s="9"/>
      <c r="TXA34" s="1"/>
      <c r="TXD34" s="3"/>
      <c r="TXF34" s="9"/>
      <c r="TXG34" s="9"/>
      <c r="TXH34" s="9"/>
      <c r="TXI34" s="9"/>
      <c r="TXJ34" s="9"/>
      <c r="TXK34" s="9"/>
      <c r="TXL34" s="9"/>
      <c r="TXM34" s="9"/>
      <c r="TXN34" s="9"/>
      <c r="TXO34" s="9"/>
      <c r="TXP34" s="9"/>
      <c r="TXQ34" s="9"/>
      <c r="TXR34" s="9"/>
      <c r="TXS34" s="9"/>
      <c r="TXT34" s="9"/>
      <c r="TXU34" s="9"/>
      <c r="TXV34" s="9"/>
      <c r="TXW34" s="9"/>
      <c r="TXX34" s="9"/>
      <c r="TXY34" s="9"/>
      <c r="TXZ34" s="9"/>
      <c r="TYB34" s="1"/>
      <c r="TYE34" s="3"/>
      <c r="TYG34" s="9"/>
      <c r="TYH34" s="9"/>
      <c r="TYI34" s="9"/>
      <c r="TYJ34" s="9"/>
      <c r="TYK34" s="9"/>
      <c r="TYL34" s="9"/>
      <c r="TYM34" s="9"/>
      <c r="TYN34" s="9"/>
      <c r="TYO34" s="9"/>
      <c r="TYP34" s="9"/>
      <c r="TYQ34" s="9"/>
      <c r="TYR34" s="9"/>
      <c r="TYS34" s="9"/>
      <c r="TYT34" s="9"/>
      <c r="TYU34" s="9"/>
      <c r="TYV34" s="9"/>
      <c r="TYW34" s="9"/>
      <c r="TYX34" s="9"/>
      <c r="TYY34" s="9"/>
      <c r="TYZ34" s="9"/>
      <c r="TZA34" s="9"/>
      <c r="TZC34" s="1"/>
      <c r="TZF34" s="3"/>
      <c r="TZH34" s="9"/>
      <c r="TZI34" s="9"/>
      <c r="TZJ34" s="9"/>
      <c r="TZK34" s="9"/>
      <c r="TZL34" s="9"/>
      <c r="TZM34" s="9"/>
      <c r="TZN34" s="9"/>
      <c r="TZO34" s="9"/>
      <c r="TZP34" s="9"/>
      <c r="TZQ34" s="9"/>
      <c r="TZR34" s="9"/>
      <c r="TZS34" s="9"/>
      <c r="TZT34" s="9"/>
      <c r="TZU34" s="9"/>
      <c r="TZV34" s="9"/>
      <c r="TZW34" s="9"/>
      <c r="TZX34" s="9"/>
      <c r="TZY34" s="9"/>
      <c r="TZZ34" s="9"/>
      <c r="UAA34" s="9"/>
      <c r="UAB34" s="9"/>
      <c r="UAD34" s="1"/>
      <c r="UAG34" s="3"/>
      <c r="UAI34" s="9"/>
      <c r="UAJ34" s="9"/>
      <c r="UAK34" s="9"/>
      <c r="UAL34" s="9"/>
      <c r="UAM34" s="9"/>
      <c r="UAN34" s="9"/>
      <c r="UAO34" s="9"/>
      <c r="UAP34" s="9"/>
      <c r="UAQ34" s="9"/>
      <c r="UAR34" s="9"/>
      <c r="UAS34" s="9"/>
      <c r="UAT34" s="9"/>
      <c r="UAU34" s="9"/>
      <c r="UAV34" s="9"/>
      <c r="UAW34" s="9"/>
      <c r="UAX34" s="9"/>
      <c r="UAY34" s="9"/>
      <c r="UAZ34" s="9"/>
      <c r="UBA34" s="9"/>
      <c r="UBB34" s="9"/>
      <c r="UBC34" s="9"/>
      <c r="UBE34" s="1"/>
      <c r="UBH34" s="3"/>
      <c r="UBJ34" s="9"/>
      <c r="UBK34" s="9"/>
      <c r="UBL34" s="9"/>
      <c r="UBM34" s="9"/>
      <c r="UBN34" s="9"/>
      <c r="UBO34" s="9"/>
      <c r="UBP34" s="9"/>
      <c r="UBQ34" s="9"/>
      <c r="UBR34" s="9"/>
      <c r="UBS34" s="9"/>
      <c r="UBT34" s="9"/>
      <c r="UBU34" s="9"/>
      <c r="UBV34" s="9"/>
      <c r="UBW34" s="9"/>
      <c r="UBX34" s="9"/>
      <c r="UBY34" s="9"/>
      <c r="UBZ34" s="9"/>
      <c r="UCA34" s="9"/>
      <c r="UCB34" s="9"/>
      <c r="UCC34" s="9"/>
      <c r="UCD34" s="9"/>
      <c r="UCF34" s="1"/>
      <c r="UCI34" s="3"/>
      <c r="UCK34" s="9"/>
      <c r="UCL34" s="9"/>
      <c r="UCM34" s="9"/>
      <c r="UCN34" s="9"/>
      <c r="UCO34" s="9"/>
      <c r="UCP34" s="9"/>
      <c r="UCQ34" s="9"/>
      <c r="UCR34" s="9"/>
      <c r="UCS34" s="9"/>
      <c r="UCT34" s="9"/>
      <c r="UCU34" s="9"/>
      <c r="UCV34" s="9"/>
      <c r="UCW34" s="9"/>
      <c r="UCX34" s="9"/>
      <c r="UCY34" s="9"/>
      <c r="UCZ34" s="9"/>
      <c r="UDA34" s="9"/>
      <c r="UDB34" s="9"/>
      <c r="UDC34" s="9"/>
      <c r="UDD34" s="9"/>
      <c r="UDE34" s="9"/>
      <c r="UDG34" s="1"/>
      <c r="UDJ34" s="3"/>
      <c r="UDL34" s="9"/>
      <c r="UDM34" s="9"/>
      <c r="UDN34" s="9"/>
      <c r="UDO34" s="9"/>
      <c r="UDP34" s="9"/>
      <c r="UDQ34" s="9"/>
      <c r="UDR34" s="9"/>
      <c r="UDS34" s="9"/>
      <c r="UDT34" s="9"/>
      <c r="UDU34" s="9"/>
      <c r="UDV34" s="9"/>
      <c r="UDW34" s="9"/>
      <c r="UDX34" s="9"/>
      <c r="UDY34" s="9"/>
      <c r="UDZ34" s="9"/>
      <c r="UEA34" s="9"/>
      <c r="UEB34" s="9"/>
      <c r="UEC34" s="9"/>
      <c r="UED34" s="9"/>
      <c r="UEE34" s="9"/>
      <c r="UEF34" s="9"/>
      <c r="UEH34" s="1"/>
      <c r="UEK34" s="3"/>
      <c r="UEM34" s="9"/>
      <c r="UEN34" s="9"/>
      <c r="UEO34" s="9"/>
      <c r="UEP34" s="9"/>
      <c r="UEQ34" s="9"/>
      <c r="UER34" s="9"/>
      <c r="UES34" s="9"/>
      <c r="UET34" s="9"/>
      <c r="UEU34" s="9"/>
      <c r="UEV34" s="9"/>
      <c r="UEW34" s="9"/>
      <c r="UEX34" s="9"/>
      <c r="UEY34" s="9"/>
      <c r="UEZ34" s="9"/>
      <c r="UFA34" s="9"/>
      <c r="UFB34" s="9"/>
      <c r="UFC34" s="9"/>
      <c r="UFD34" s="9"/>
      <c r="UFE34" s="9"/>
      <c r="UFF34" s="9"/>
      <c r="UFG34" s="9"/>
      <c r="UFI34" s="1"/>
      <c r="UFL34" s="3"/>
      <c r="UFN34" s="9"/>
      <c r="UFO34" s="9"/>
      <c r="UFP34" s="9"/>
      <c r="UFQ34" s="9"/>
      <c r="UFR34" s="9"/>
      <c r="UFS34" s="9"/>
      <c r="UFT34" s="9"/>
      <c r="UFU34" s="9"/>
      <c r="UFV34" s="9"/>
      <c r="UFW34" s="9"/>
      <c r="UFX34" s="9"/>
      <c r="UFY34" s="9"/>
      <c r="UFZ34" s="9"/>
      <c r="UGA34" s="9"/>
      <c r="UGB34" s="9"/>
      <c r="UGC34" s="9"/>
      <c r="UGD34" s="9"/>
      <c r="UGE34" s="9"/>
      <c r="UGF34" s="9"/>
      <c r="UGG34" s="9"/>
      <c r="UGH34" s="9"/>
      <c r="UGJ34" s="1"/>
      <c r="UGM34" s="3"/>
      <c r="UGO34" s="9"/>
      <c r="UGP34" s="9"/>
      <c r="UGQ34" s="9"/>
      <c r="UGR34" s="9"/>
      <c r="UGS34" s="9"/>
      <c r="UGT34" s="9"/>
      <c r="UGU34" s="9"/>
      <c r="UGV34" s="9"/>
      <c r="UGW34" s="9"/>
      <c r="UGX34" s="9"/>
      <c r="UGY34" s="9"/>
      <c r="UGZ34" s="9"/>
      <c r="UHA34" s="9"/>
      <c r="UHB34" s="9"/>
      <c r="UHC34" s="9"/>
      <c r="UHD34" s="9"/>
      <c r="UHE34" s="9"/>
      <c r="UHF34" s="9"/>
      <c r="UHG34" s="9"/>
      <c r="UHH34" s="9"/>
      <c r="UHI34" s="9"/>
      <c r="UHK34" s="1"/>
      <c r="UHN34" s="3"/>
      <c r="UHP34" s="9"/>
      <c r="UHQ34" s="9"/>
      <c r="UHR34" s="9"/>
      <c r="UHS34" s="9"/>
      <c r="UHT34" s="9"/>
      <c r="UHU34" s="9"/>
      <c r="UHV34" s="9"/>
      <c r="UHW34" s="9"/>
      <c r="UHX34" s="9"/>
      <c r="UHY34" s="9"/>
      <c r="UHZ34" s="9"/>
      <c r="UIA34" s="9"/>
      <c r="UIB34" s="9"/>
      <c r="UIC34" s="9"/>
      <c r="UID34" s="9"/>
      <c r="UIE34" s="9"/>
      <c r="UIF34" s="9"/>
      <c r="UIG34" s="9"/>
      <c r="UIH34" s="9"/>
      <c r="UII34" s="9"/>
      <c r="UIJ34" s="9"/>
      <c r="UIL34" s="1"/>
      <c r="UIO34" s="3"/>
      <c r="UIQ34" s="9"/>
      <c r="UIR34" s="9"/>
      <c r="UIS34" s="9"/>
      <c r="UIT34" s="9"/>
      <c r="UIU34" s="9"/>
      <c r="UIV34" s="9"/>
      <c r="UIW34" s="9"/>
      <c r="UIX34" s="9"/>
      <c r="UIY34" s="9"/>
      <c r="UIZ34" s="9"/>
      <c r="UJA34" s="9"/>
      <c r="UJB34" s="9"/>
      <c r="UJC34" s="9"/>
      <c r="UJD34" s="9"/>
      <c r="UJE34" s="9"/>
      <c r="UJF34" s="9"/>
      <c r="UJG34" s="9"/>
      <c r="UJH34" s="9"/>
      <c r="UJI34" s="9"/>
      <c r="UJJ34" s="9"/>
      <c r="UJK34" s="9"/>
      <c r="UJM34" s="1"/>
      <c r="UJP34" s="3"/>
      <c r="UJR34" s="9"/>
      <c r="UJS34" s="9"/>
      <c r="UJT34" s="9"/>
      <c r="UJU34" s="9"/>
      <c r="UJV34" s="9"/>
      <c r="UJW34" s="9"/>
      <c r="UJX34" s="9"/>
      <c r="UJY34" s="9"/>
      <c r="UJZ34" s="9"/>
      <c r="UKA34" s="9"/>
      <c r="UKB34" s="9"/>
      <c r="UKC34" s="9"/>
      <c r="UKD34" s="9"/>
      <c r="UKE34" s="9"/>
      <c r="UKF34" s="9"/>
      <c r="UKG34" s="9"/>
      <c r="UKH34" s="9"/>
      <c r="UKI34" s="9"/>
      <c r="UKJ34" s="9"/>
      <c r="UKK34" s="9"/>
      <c r="UKL34" s="9"/>
      <c r="UKN34" s="1"/>
      <c r="UKQ34" s="3"/>
      <c r="UKS34" s="9"/>
      <c r="UKT34" s="9"/>
      <c r="UKU34" s="9"/>
      <c r="UKV34" s="9"/>
      <c r="UKW34" s="9"/>
      <c r="UKX34" s="9"/>
      <c r="UKY34" s="9"/>
      <c r="UKZ34" s="9"/>
      <c r="ULA34" s="9"/>
      <c r="ULB34" s="9"/>
      <c r="ULC34" s="9"/>
      <c r="ULD34" s="9"/>
      <c r="ULE34" s="9"/>
      <c r="ULF34" s="9"/>
      <c r="ULG34" s="9"/>
      <c r="ULH34" s="9"/>
      <c r="ULI34" s="9"/>
      <c r="ULJ34" s="9"/>
      <c r="ULK34" s="9"/>
      <c r="ULL34" s="9"/>
      <c r="ULM34" s="9"/>
      <c r="ULO34" s="1"/>
      <c r="ULR34" s="3"/>
      <c r="ULT34" s="9"/>
      <c r="ULU34" s="9"/>
      <c r="ULV34" s="9"/>
      <c r="ULW34" s="9"/>
      <c r="ULX34" s="9"/>
      <c r="ULY34" s="9"/>
      <c r="ULZ34" s="9"/>
      <c r="UMA34" s="9"/>
      <c r="UMB34" s="9"/>
      <c r="UMC34" s="9"/>
      <c r="UMD34" s="9"/>
      <c r="UME34" s="9"/>
      <c r="UMF34" s="9"/>
      <c r="UMG34" s="9"/>
      <c r="UMH34" s="9"/>
      <c r="UMI34" s="9"/>
      <c r="UMJ34" s="9"/>
      <c r="UMK34" s="9"/>
      <c r="UML34" s="9"/>
      <c r="UMM34" s="9"/>
      <c r="UMN34" s="9"/>
      <c r="UMP34" s="1"/>
      <c r="UMS34" s="3"/>
      <c r="UMU34" s="9"/>
      <c r="UMV34" s="9"/>
      <c r="UMW34" s="9"/>
      <c r="UMX34" s="9"/>
      <c r="UMY34" s="9"/>
      <c r="UMZ34" s="9"/>
      <c r="UNA34" s="9"/>
      <c r="UNB34" s="9"/>
      <c r="UNC34" s="9"/>
      <c r="UND34" s="9"/>
      <c r="UNE34" s="9"/>
      <c r="UNF34" s="9"/>
      <c r="UNG34" s="9"/>
      <c r="UNH34" s="9"/>
      <c r="UNI34" s="9"/>
      <c r="UNJ34" s="9"/>
      <c r="UNK34" s="9"/>
      <c r="UNL34" s="9"/>
      <c r="UNM34" s="9"/>
      <c r="UNN34" s="9"/>
      <c r="UNO34" s="9"/>
      <c r="UNQ34" s="1"/>
      <c r="UNT34" s="3"/>
      <c r="UNV34" s="9"/>
      <c r="UNW34" s="9"/>
      <c r="UNX34" s="9"/>
      <c r="UNY34" s="9"/>
      <c r="UNZ34" s="9"/>
      <c r="UOA34" s="9"/>
      <c r="UOB34" s="9"/>
      <c r="UOC34" s="9"/>
      <c r="UOD34" s="9"/>
      <c r="UOE34" s="9"/>
      <c r="UOF34" s="9"/>
      <c r="UOG34" s="9"/>
      <c r="UOH34" s="9"/>
      <c r="UOI34" s="9"/>
      <c r="UOJ34" s="9"/>
      <c r="UOK34" s="9"/>
      <c r="UOL34" s="9"/>
      <c r="UOM34" s="9"/>
      <c r="UON34" s="9"/>
      <c r="UOO34" s="9"/>
      <c r="UOP34" s="9"/>
      <c r="UOR34" s="1"/>
      <c r="UOU34" s="3"/>
      <c r="UOW34" s="9"/>
      <c r="UOX34" s="9"/>
      <c r="UOY34" s="9"/>
      <c r="UOZ34" s="9"/>
      <c r="UPA34" s="9"/>
      <c r="UPB34" s="9"/>
      <c r="UPC34" s="9"/>
      <c r="UPD34" s="9"/>
      <c r="UPE34" s="9"/>
      <c r="UPF34" s="9"/>
      <c r="UPG34" s="9"/>
      <c r="UPH34" s="9"/>
      <c r="UPI34" s="9"/>
      <c r="UPJ34" s="9"/>
      <c r="UPK34" s="9"/>
      <c r="UPL34" s="9"/>
      <c r="UPM34" s="9"/>
      <c r="UPN34" s="9"/>
      <c r="UPO34" s="9"/>
      <c r="UPP34" s="9"/>
      <c r="UPQ34" s="9"/>
      <c r="UPS34" s="1"/>
      <c r="UPV34" s="3"/>
      <c r="UPX34" s="9"/>
      <c r="UPY34" s="9"/>
      <c r="UPZ34" s="9"/>
      <c r="UQA34" s="9"/>
      <c r="UQB34" s="9"/>
      <c r="UQC34" s="9"/>
      <c r="UQD34" s="9"/>
      <c r="UQE34" s="9"/>
      <c r="UQF34" s="9"/>
      <c r="UQG34" s="9"/>
      <c r="UQH34" s="9"/>
      <c r="UQI34" s="9"/>
      <c r="UQJ34" s="9"/>
      <c r="UQK34" s="9"/>
      <c r="UQL34" s="9"/>
      <c r="UQM34" s="9"/>
      <c r="UQN34" s="9"/>
      <c r="UQO34" s="9"/>
      <c r="UQP34" s="9"/>
      <c r="UQQ34" s="9"/>
      <c r="UQR34" s="9"/>
      <c r="UQT34" s="1"/>
      <c r="UQW34" s="3"/>
      <c r="UQY34" s="9"/>
      <c r="UQZ34" s="9"/>
      <c r="URA34" s="9"/>
      <c r="URB34" s="9"/>
      <c r="URC34" s="9"/>
      <c r="URD34" s="9"/>
      <c r="URE34" s="9"/>
      <c r="URF34" s="9"/>
      <c r="URG34" s="9"/>
      <c r="URH34" s="9"/>
      <c r="URI34" s="9"/>
      <c r="URJ34" s="9"/>
      <c r="URK34" s="9"/>
      <c r="URL34" s="9"/>
      <c r="URM34" s="9"/>
      <c r="URN34" s="9"/>
      <c r="URO34" s="9"/>
      <c r="URP34" s="9"/>
      <c r="URQ34" s="9"/>
      <c r="URR34" s="9"/>
      <c r="URS34" s="9"/>
      <c r="URU34" s="1"/>
      <c r="URX34" s="3"/>
      <c r="URZ34" s="9"/>
      <c r="USA34" s="9"/>
      <c r="USB34" s="9"/>
      <c r="USC34" s="9"/>
      <c r="USD34" s="9"/>
      <c r="USE34" s="9"/>
      <c r="USF34" s="9"/>
      <c r="USG34" s="9"/>
      <c r="USH34" s="9"/>
      <c r="USI34" s="9"/>
      <c r="USJ34" s="9"/>
      <c r="USK34" s="9"/>
      <c r="USL34" s="9"/>
      <c r="USM34" s="9"/>
      <c r="USN34" s="9"/>
      <c r="USO34" s="9"/>
      <c r="USP34" s="9"/>
      <c r="USQ34" s="9"/>
      <c r="USR34" s="9"/>
      <c r="USS34" s="9"/>
      <c r="UST34" s="9"/>
      <c r="USV34" s="1"/>
      <c r="USY34" s="3"/>
      <c r="UTA34" s="9"/>
      <c r="UTB34" s="9"/>
      <c r="UTC34" s="9"/>
      <c r="UTD34" s="9"/>
      <c r="UTE34" s="9"/>
      <c r="UTF34" s="9"/>
      <c r="UTG34" s="9"/>
      <c r="UTH34" s="9"/>
      <c r="UTI34" s="9"/>
      <c r="UTJ34" s="9"/>
      <c r="UTK34" s="9"/>
      <c r="UTL34" s="9"/>
      <c r="UTM34" s="9"/>
      <c r="UTN34" s="9"/>
      <c r="UTO34" s="9"/>
      <c r="UTP34" s="9"/>
      <c r="UTQ34" s="9"/>
      <c r="UTR34" s="9"/>
      <c r="UTS34" s="9"/>
      <c r="UTT34" s="9"/>
      <c r="UTU34" s="9"/>
      <c r="UTW34" s="1"/>
      <c r="UTZ34" s="3"/>
      <c r="UUB34" s="9"/>
      <c r="UUC34" s="9"/>
      <c r="UUD34" s="9"/>
      <c r="UUE34" s="9"/>
      <c r="UUF34" s="9"/>
      <c r="UUG34" s="9"/>
      <c r="UUH34" s="9"/>
      <c r="UUI34" s="9"/>
      <c r="UUJ34" s="9"/>
      <c r="UUK34" s="9"/>
      <c r="UUL34" s="9"/>
      <c r="UUM34" s="9"/>
      <c r="UUN34" s="9"/>
      <c r="UUO34" s="9"/>
      <c r="UUP34" s="9"/>
      <c r="UUQ34" s="9"/>
      <c r="UUR34" s="9"/>
      <c r="UUS34" s="9"/>
      <c r="UUT34" s="9"/>
      <c r="UUU34" s="9"/>
      <c r="UUV34" s="9"/>
      <c r="UUX34" s="1"/>
      <c r="UVA34" s="3"/>
      <c r="UVC34" s="9"/>
      <c r="UVD34" s="9"/>
      <c r="UVE34" s="9"/>
      <c r="UVF34" s="9"/>
      <c r="UVG34" s="9"/>
      <c r="UVH34" s="9"/>
      <c r="UVI34" s="9"/>
      <c r="UVJ34" s="9"/>
      <c r="UVK34" s="9"/>
      <c r="UVL34" s="9"/>
      <c r="UVM34" s="9"/>
      <c r="UVN34" s="9"/>
      <c r="UVO34" s="9"/>
      <c r="UVP34" s="9"/>
      <c r="UVQ34" s="9"/>
      <c r="UVR34" s="9"/>
      <c r="UVS34" s="9"/>
      <c r="UVT34" s="9"/>
      <c r="UVU34" s="9"/>
      <c r="UVV34" s="9"/>
      <c r="UVW34" s="9"/>
      <c r="UVY34" s="1"/>
      <c r="UWB34" s="3"/>
      <c r="UWD34" s="9"/>
      <c r="UWE34" s="9"/>
      <c r="UWF34" s="9"/>
      <c r="UWG34" s="9"/>
      <c r="UWH34" s="9"/>
      <c r="UWI34" s="9"/>
      <c r="UWJ34" s="9"/>
      <c r="UWK34" s="9"/>
      <c r="UWL34" s="9"/>
      <c r="UWM34" s="9"/>
      <c r="UWN34" s="9"/>
      <c r="UWO34" s="9"/>
      <c r="UWP34" s="9"/>
      <c r="UWQ34" s="9"/>
      <c r="UWR34" s="9"/>
      <c r="UWS34" s="9"/>
      <c r="UWT34" s="9"/>
      <c r="UWU34" s="9"/>
      <c r="UWV34" s="9"/>
      <c r="UWW34" s="9"/>
      <c r="UWX34" s="9"/>
      <c r="UWZ34" s="1"/>
      <c r="UXC34" s="3"/>
      <c r="UXE34" s="9"/>
      <c r="UXF34" s="9"/>
      <c r="UXG34" s="9"/>
      <c r="UXH34" s="9"/>
      <c r="UXI34" s="9"/>
      <c r="UXJ34" s="9"/>
      <c r="UXK34" s="9"/>
      <c r="UXL34" s="9"/>
      <c r="UXM34" s="9"/>
      <c r="UXN34" s="9"/>
      <c r="UXO34" s="9"/>
      <c r="UXP34" s="9"/>
      <c r="UXQ34" s="9"/>
      <c r="UXR34" s="9"/>
      <c r="UXS34" s="9"/>
      <c r="UXT34" s="9"/>
      <c r="UXU34" s="9"/>
      <c r="UXV34" s="9"/>
      <c r="UXW34" s="9"/>
      <c r="UXX34" s="9"/>
      <c r="UXY34" s="9"/>
      <c r="UYA34" s="1"/>
      <c r="UYD34" s="3"/>
      <c r="UYF34" s="9"/>
      <c r="UYG34" s="9"/>
      <c r="UYH34" s="9"/>
      <c r="UYI34" s="9"/>
      <c r="UYJ34" s="9"/>
      <c r="UYK34" s="9"/>
      <c r="UYL34" s="9"/>
      <c r="UYM34" s="9"/>
      <c r="UYN34" s="9"/>
      <c r="UYO34" s="9"/>
      <c r="UYP34" s="9"/>
      <c r="UYQ34" s="9"/>
      <c r="UYR34" s="9"/>
      <c r="UYS34" s="9"/>
      <c r="UYT34" s="9"/>
      <c r="UYU34" s="9"/>
      <c r="UYV34" s="9"/>
      <c r="UYW34" s="9"/>
      <c r="UYX34" s="9"/>
      <c r="UYY34" s="9"/>
      <c r="UYZ34" s="9"/>
      <c r="UZB34" s="1"/>
      <c r="UZE34" s="3"/>
      <c r="UZG34" s="9"/>
      <c r="UZH34" s="9"/>
      <c r="UZI34" s="9"/>
      <c r="UZJ34" s="9"/>
      <c r="UZK34" s="9"/>
      <c r="UZL34" s="9"/>
      <c r="UZM34" s="9"/>
      <c r="UZN34" s="9"/>
      <c r="UZO34" s="9"/>
      <c r="UZP34" s="9"/>
      <c r="UZQ34" s="9"/>
      <c r="UZR34" s="9"/>
      <c r="UZS34" s="9"/>
      <c r="UZT34" s="9"/>
      <c r="UZU34" s="9"/>
      <c r="UZV34" s="9"/>
      <c r="UZW34" s="9"/>
      <c r="UZX34" s="9"/>
      <c r="UZY34" s="9"/>
      <c r="UZZ34" s="9"/>
      <c r="VAA34" s="9"/>
      <c r="VAC34" s="1"/>
      <c r="VAF34" s="3"/>
      <c r="VAH34" s="9"/>
      <c r="VAI34" s="9"/>
      <c r="VAJ34" s="9"/>
      <c r="VAK34" s="9"/>
      <c r="VAL34" s="9"/>
      <c r="VAM34" s="9"/>
      <c r="VAN34" s="9"/>
      <c r="VAO34" s="9"/>
      <c r="VAP34" s="9"/>
      <c r="VAQ34" s="9"/>
      <c r="VAR34" s="9"/>
      <c r="VAS34" s="9"/>
      <c r="VAT34" s="9"/>
      <c r="VAU34" s="9"/>
      <c r="VAV34" s="9"/>
      <c r="VAW34" s="9"/>
      <c r="VAX34" s="9"/>
      <c r="VAY34" s="9"/>
      <c r="VAZ34" s="9"/>
      <c r="VBA34" s="9"/>
      <c r="VBB34" s="9"/>
      <c r="VBD34" s="1"/>
      <c r="VBG34" s="3"/>
      <c r="VBI34" s="9"/>
      <c r="VBJ34" s="9"/>
      <c r="VBK34" s="9"/>
      <c r="VBL34" s="9"/>
      <c r="VBM34" s="9"/>
      <c r="VBN34" s="9"/>
      <c r="VBO34" s="9"/>
      <c r="VBP34" s="9"/>
      <c r="VBQ34" s="9"/>
      <c r="VBR34" s="9"/>
      <c r="VBS34" s="9"/>
      <c r="VBT34" s="9"/>
      <c r="VBU34" s="9"/>
      <c r="VBV34" s="9"/>
      <c r="VBW34" s="9"/>
      <c r="VBX34" s="9"/>
      <c r="VBY34" s="9"/>
      <c r="VBZ34" s="9"/>
      <c r="VCA34" s="9"/>
      <c r="VCB34" s="9"/>
      <c r="VCC34" s="9"/>
      <c r="VCE34" s="1"/>
      <c r="VCH34" s="3"/>
      <c r="VCJ34" s="9"/>
      <c r="VCK34" s="9"/>
      <c r="VCL34" s="9"/>
      <c r="VCM34" s="9"/>
      <c r="VCN34" s="9"/>
      <c r="VCO34" s="9"/>
      <c r="VCP34" s="9"/>
      <c r="VCQ34" s="9"/>
      <c r="VCR34" s="9"/>
      <c r="VCS34" s="9"/>
      <c r="VCT34" s="9"/>
      <c r="VCU34" s="9"/>
      <c r="VCV34" s="9"/>
      <c r="VCW34" s="9"/>
      <c r="VCX34" s="9"/>
      <c r="VCY34" s="9"/>
      <c r="VCZ34" s="9"/>
      <c r="VDA34" s="9"/>
      <c r="VDB34" s="9"/>
      <c r="VDC34" s="9"/>
      <c r="VDD34" s="9"/>
      <c r="VDF34" s="1"/>
      <c r="VDI34" s="3"/>
      <c r="VDK34" s="9"/>
      <c r="VDL34" s="9"/>
      <c r="VDM34" s="9"/>
      <c r="VDN34" s="9"/>
      <c r="VDO34" s="9"/>
      <c r="VDP34" s="9"/>
      <c r="VDQ34" s="9"/>
      <c r="VDR34" s="9"/>
      <c r="VDS34" s="9"/>
      <c r="VDT34" s="9"/>
      <c r="VDU34" s="9"/>
      <c r="VDV34" s="9"/>
      <c r="VDW34" s="9"/>
      <c r="VDX34" s="9"/>
      <c r="VDY34" s="9"/>
      <c r="VDZ34" s="9"/>
      <c r="VEA34" s="9"/>
      <c r="VEB34" s="9"/>
      <c r="VEC34" s="9"/>
      <c r="VED34" s="9"/>
      <c r="VEE34" s="9"/>
      <c r="VEG34" s="1"/>
      <c r="VEJ34" s="3"/>
      <c r="VEL34" s="9"/>
      <c r="VEM34" s="9"/>
      <c r="VEN34" s="9"/>
      <c r="VEO34" s="9"/>
      <c r="VEP34" s="9"/>
      <c r="VEQ34" s="9"/>
      <c r="VER34" s="9"/>
      <c r="VES34" s="9"/>
      <c r="VET34" s="9"/>
      <c r="VEU34" s="9"/>
      <c r="VEV34" s="9"/>
      <c r="VEW34" s="9"/>
      <c r="VEX34" s="9"/>
      <c r="VEY34" s="9"/>
      <c r="VEZ34" s="9"/>
      <c r="VFA34" s="9"/>
      <c r="VFB34" s="9"/>
      <c r="VFC34" s="9"/>
      <c r="VFD34" s="9"/>
      <c r="VFE34" s="9"/>
      <c r="VFF34" s="9"/>
      <c r="VFH34" s="1"/>
      <c r="VFK34" s="3"/>
      <c r="VFM34" s="9"/>
      <c r="VFN34" s="9"/>
      <c r="VFO34" s="9"/>
      <c r="VFP34" s="9"/>
      <c r="VFQ34" s="9"/>
      <c r="VFR34" s="9"/>
      <c r="VFS34" s="9"/>
      <c r="VFT34" s="9"/>
      <c r="VFU34" s="9"/>
      <c r="VFV34" s="9"/>
      <c r="VFW34" s="9"/>
      <c r="VFX34" s="9"/>
      <c r="VFY34" s="9"/>
      <c r="VFZ34" s="9"/>
      <c r="VGA34" s="9"/>
      <c r="VGB34" s="9"/>
      <c r="VGC34" s="9"/>
      <c r="VGD34" s="9"/>
      <c r="VGE34" s="9"/>
      <c r="VGF34" s="9"/>
      <c r="VGG34" s="9"/>
      <c r="VGI34" s="1"/>
      <c r="VGL34" s="3"/>
      <c r="VGN34" s="9"/>
      <c r="VGO34" s="9"/>
      <c r="VGP34" s="9"/>
      <c r="VGQ34" s="9"/>
      <c r="VGR34" s="9"/>
      <c r="VGS34" s="9"/>
      <c r="VGT34" s="9"/>
      <c r="VGU34" s="9"/>
      <c r="VGV34" s="9"/>
      <c r="VGW34" s="9"/>
      <c r="VGX34" s="9"/>
      <c r="VGY34" s="9"/>
      <c r="VGZ34" s="9"/>
      <c r="VHA34" s="9"/>
      <c r="VHB34" s="9"/>
      <c r="VHC34" s="9"/>
      <c r="VHD34" s="9"/>
      <c r="VHE34" s="9"/>
      <c r="VHF34" s="9"/>
      <c r="VHG34" s="9"/>
      <c r="VHH34" s="9"/>
      <c r="VHJ34" s="1"/>
      <c r="VHM34" s="3"/>
      <c r="VHO34" s="9"/>
      <c r="VHP34" s="9"/>
      <c r="VHQ34" s="9"/>
      <c r="VHR34" s="9"/>
      <c r="VHS34" s="9"/>
      <c r="VHT34" s="9"/>
      <c r="VHU34" s="9"/>
      <c r="VHV34" s="9"/>
      <c r="VHW34" s="9"/>
      <c r="VHX34" s="9"/>
      <c r="VHY34" s="9"/>
      <c r="VHZ34" s="9"/>
      <c r="VIA34" s="9"/>
      <c r="VIB34" s="9"/>
      <c r="VIC34" s="9"/>
      <c r="VID34" s="9"/>
      <c r="VIE34" s="9"/>
      <c r="VIF34" s="9"/>
      <c r="VIG34" s="9"/>
      <c r="VIH34" s="9"/>
      <c r="VII34" s="9"/>
      <c r="VIK34" s="1"/>
      <c r="VIN34" s="3"/>
      <c r="VIP34" s="9"/>
      <c r="VIQ34" s="9"/>
      <c r="VIR34" s="9"/>
      <c r="VIS34" s="9"/>
      <c r="VIT34" s="9"/>
      <c r="VIU34" s="9"/>
      <c r="VIV34" s="9"/>
      <c r="VIW34" s="9"/>
      <c r="VIX34" s="9"/>
      <c r="VIY34" s="9"/>
      <c r="VIZ34" s="9"/>
      <c r="VJA34" s="9"/>
      <c r="VJB34" s="9"/>
      <c r="VJC34" s="9"/>
      <c r="VJD34" s="9"/>
      <c r="VJE34" s="9"/>
      <c r="VJF34" s="9"/>
      <c r="VJG34" s="9"/>
      <c r="VJH34" s="9"/>
      <c r="VJI34" s="9"/>
      <c r="VJJ34" s="9"/>
      <c r="VJL34" s="1"/>
      <c r="VJO34" s="3"/>
      <c r="VJQ34" s="9"/>
      <c r="VJR34" s="9"/>
      <c r="VJS34" s="9"/>
      <c r="VJT34" s="9"/>
      <c r="VJU34" s="9"/>
      <c r="VJV34" s="9"/>
      <c r="VJW34" s="9"/>
      <c r="VJX34" s="9"/>
      <c r="VJY34" s="9"/>
      <c r="VJZ34" s="9"/>
      <c r="VKA34" s="9"/>
      <c r="VKB34" s="9"/>
      <c r="VKC34" s="9"/>
      <c r="VKD34" s="9"/>
      <c r="VKE34" s="9"/>
      <c r="VKF34" s="9"/>
      <c r="VKG34" s="9"/>
      <c r="VKH34" s="9"/>
      <c r="VKI34" s="9"/>
      <c r="VKJ34" s="9"/>
      <c r="VKK34" s="9"/>
      <c r="VKM34" s="1"/>
      <c r="VKP34" s="3"/>
      <c r="VKR34" s="9"/>
      <c r="VKS34" s="9"/>
      <c r="VKT34" s="9"/>
      <c r="VKU34" s="9"/>
      <c r="VKV34" s="9"/>
      <c r="VKW34" s="9"/>
      <c r="VKX34" s="9"/>
      <c r="VKY34" s="9"/>
      <c r="VKZ34" s="9"/>
      <c r="VLA34" s="9"/>
      <c r="VLB34" s="9"/>
      <c r="VLC34" s="9"/>
      <c r="VLD34" s="9"/>
      <c r="VLE34" s="9"/>
      <c r="VLF34" s="9"/>
      <c r="VLG34" s="9"/>
      <c r="VLH34" s="9"/>
      <c r="VLI34" s="9"/>
      <c r="VLJ34" s="9"/>
      <c r="VLK34" s="9"/>
      <c r="VLL34" s="9"/>
      <c r="VLN34" s="1"/>
      <c r="VLQ34" s="3"/>
      <c r="VLS34" s="9"/>
      <c r="VLT34" s="9"/>
      <c r="VLU34" s="9"/>
      <c r="VLV34" s="9"/>
      <c r="VLW34" s="9"/>
      <c r="VLX34" s="9"/>
      <c r="VLY34" s="9"/>
      <c r="VLZ34" s="9"/>
      <c r="VMA34" s="9"/>
      <c r="VMB34" s="9"/>
      <c r="VMC34" s="9"/>
      <c r="VMD34" s="9"/>
      <c r="VME34" s="9"/>
      <c r="VMF34" s="9"/>
      <c r="VMG34" s="9"/>
      <c r="VMH34" s="9"/>
      <c r="VMI34" s="9"/>
      <c r="VMJ34" s="9"/>
      <c r="VMK34" s="9"/>
      <c r="VML34" s="9"/>
      <c r="VMM34" s="9"/>
      <c r="VMO34" s="1"/>
      <c r="VMR34" s="3"/>
      <c r="VMT34" s="9"/>
      <c r="VMU34" s="9"/>
      <c r="VMV34" s="9"/>
      <c r="VMW34" s="9"/>
      <c r="VMX34" s="9"/>
      <c r="VMY34" s="9"/>
      <c r="VMZ34" s="9"/>
      <c r="VNA34" s="9"/>
      <c r="VNB34" s="9"/>
      <c r="VNC34" s="9"/>
      <c r="VND34" s="9"/>
      <c r="VNE34" s="9"/>
      <c r="VNF34" s="9"/>
      <c r="VNG34" s="9"/>
      <c r="VNH34" s="9"/>
      <c r="VNI34" s="9"/>
      <c r="VNJ34" s="9"/>
      <c r="VNK34" s="9"/>
      <c r="VNL34" s="9"/>
      <c r="VNM34" s="9"/>
      <c r="VNN34" s="9"/>
      <c r="VNP34" s="1"/>
      <c r="VNS34" s="3"/>
      <c r="VNU34" s="9"/>
      <c r="VNV34" s="9"/>
      <c r="VNW34" s="9"/>
      <c r="VNX34" s="9"/>
      <c r="VNY34" s="9"/>
      <c r="VNZ34" s="9"/>
      <c r="VOA34" s="9"/>
      <c r="VOB34" s="9"/>
      <c r="VOC34" s="9"/>
      <c r="VOD34" s="9"/>
      <c r="VOE34" s="9"/>
      <c r="VOF34" s="9"/>
      <c r="VOG34" s="9"/>
      <c r="VOH34" s="9"/>
      <c r="VOI34" s="9"/>
      <c r="VOJ34" s="9"/>
      <c r="VOK34" s="9"/>
      <c r="VOL34" s="9"/>
      <c r="VOM34" s="9"/>
      <c r="VON34" s="9"/>
      <c r="VOO34" s="9"/>
      <c r="VOQ34" s="1"/>
      <c r="VOT34" s="3"/>
      <c r="VOV34" s="9"/>
      <c r="VOW34" s="9"/>
      <c r="VOX34" s="9"/>
      <c r="VOY34" s="9"/>
      <c r="VOZ34" s="9"/>
      <c r="VPA34" s="9"/>
      <c r="VPB34" s="9"/>
      <c r="VPC34" s="9"/>
      <c r="VPD34" s="9"/>
      <c r="VPE34" s="9"/>
      <c r="VPF34" s="9"/>
      <c r="VPG34" s="9"/>
      <c r="VPH34" s="9"/>
      <c r="VPI34" s="9"/>
      <c r="VPJ34" s="9"/>
      <c r="VPK34" s="9"/>
      <c r="VPL34" s="9"/>
      <c r="VPM34" s="9"/>
      <c r="VPN34" s="9"/>
      <c r="VPO34" s="9"/>
      <c r="VPP34" s="9"/>
      <c r="VPR34" s="1"/>
      <c r="VPU34" s="3"/>
      <c r="VPW34" s="9"/>
      <c r="VPX34" s="9"/>
      <c r="VPY34" s="9"/>
      <c r="VPZ34" s="9"/>
      <c r="VQA34" s="9"/>
      <c r="VQB34" s="9"/>
      <c r="VQC34" s="9"/>
      <c r="VQD34" s="9"/>
      <c r="VQE34" s="9"/>
      <c r="VQF34" s="9"/>
      <c r="VQG34" s="9"/>
      <c r="VQH34" s="9"/>
      <c r="VQI34" s="9"/>
      <c r="VQJ34" s="9"/>
      <c r="VQK34" s="9"/>
      <c r="VQL34" s="9"/>
      <c r="VQM34" s="9"/>
      <c r="VQN34" s="9"/>
      <c r="VQO34" s="9"/>
      <c r="VQP34" s="9"/>
      <c r="VQQ34" s="9"/>
      <c r="VQS34" s="1"/>
      <c r="VQV34" s="3"/>
      <c r="VQX34" s="9"/>
      <c r="VQY34" s="9"/>
      <c r="VQZ34" s="9"/>
      <c r="VRA34" s="9"/>
      <c r="VRB34" s="9"/>
      <c r="VRC34" s="9"/>
      <c r="VRD34" s="9"/>
      <c r="VRE34" s="9"/>
      <c r="VRF34" s="9"/>
      <c r="VRG34" s="9"/>
      <c r="VRH34" s="9"/>
      <c r="VRI34" s="9"/>
      <c r="VRJ34" s="9"/>
      <c r="VRK34" s="9"/>
      <c r="VRL34" s="9"/>
      <c r="VRM34" s="9"/>
      <c r="VRN34" s="9"/>
      <c r="VRO34" s="9"/>
      <c r="VRP34" s="9"/>
      <c r="VRQ34" s="9"/>
      <c r="VRR34" s="9"/>
      <c r="VRT34" s="1"/>
      <c r="VRW34" s="3"/>
      <c r="VRY34" s="9"/>
      <c r="VRZ34" s="9"/>
      <c r="VSA34" s="9"/>
      <c r="VSB34" s="9"/>
      <c r="VSC34" s="9"/>
      <c r="VSD34" s="9"/>
      <c r="VSE34" s="9"/>
      <c r="VSF34" s="9"/>
      <c r="VSG34" s="9"/>
      <c r="VSH34" s="9"/>
      <c r="VSI34" s="9"/>
      <c r="VSJ34" s="9"/>
      <c r="VSK34" s="9"/>
      <c r="VSL34" s="9"/>
      <c r="VSM34" s="9"/>
      <c r="VSN34" s="9"/>
      <c r="VSO34" s="9"/>
      <c r="VSP34" s="9"/>
      <c r="VSQ34" s="9"/>
      <c r="VSR34" s="9"/>
      <c r="VSS34" s="9"/>
      <c r="VSU34" s="1"/>
      <c r="VSX34" s="3"/>
      <c r="VSZ34" s="9"/>
      <c r="VTA34" s="9"/>
      <c r="VTB34" s="9"/>
      <c r="VTC34" s="9"/>
      <c r="VTD34" s="9"/>
      <c r="VTE34" s="9"/>
      <c r="VTF34" s="9"/>
      <c r="VTG34" s="9"/>
      <c r="VTH34" s="9"/>
      <c r="VTI34" s="9"/>
      <c r="VTJ34" s="9"/>
      <c r="VTK34" s="9"/>
      <c r="VTL34" s="9"/>
      <c r="VTM34" s="9"/>
      <c r="VTN34" s="9"/>
      <c r="VTO34" s="9"/>
      <c r="VTP34" s="9"/>
      <c r="VTQ34" s="9"/>
      <c r="VTR34" s="9"/>
      <c r="VTS34" s="9"/>
      <c r="VTT34" s="9"/>
      <c r="VTV34" s="1"/>
      <c r="VTY34" s="3"/>
      <c r="VUA34" s="9"/>
      <c r="VUB34" s="9"/>
      <c r="VUC34" s="9"/>
      <c r="VUD34" s="9"/>
      <c r="VUE34" s="9"/>
      <c r="VUF34" s="9"/>
      <c r="VUG34" s="9"/>
      <c r="VUH34" s="9"/>
      <c r="VUI34" s="9"/>
      <c r="VUJ34" s="9"/>
      <c r="VUK34" s="9"/>
      <c r="VUL34" s="9"/>
      <c r="VUM34" s="9"/>
      <c r="VUN34" s="9"/>
      <c r="VUO34" s="9"/>
      <c r="VUP34" s="9"/>
      <c r="VUQ34" s="9"/>
      <c r="VUR34" s="9"/>
      <c r="VUS34" s="9"/>
      <c r="VUT34" s="9"/>
      <c r="VUU34" s="9"/>
      <c r="VUW34" s="1"/>
      <c r="VUZ34" s="3"/>
      <c r="VVB34" s="9"/>
      <c r="VVC34" s="9"/>
      <c r="VVD34" s="9"/>
      <c r="VVE34" s="9"/>
      <c r="VVF34" s="9"/>
      <c r="VVG34" s="9"/>
      <c r="VVH34" s="9"/>
      <c r="VVI34" s="9"/>
      <c r="VVJ34" s="9"/>
      <c r="VVK34" s="9"/>
      <c r="VVL34" s="9"/>
      <c r="VVM34" s="9"/>
      <c r="VVN34" s="9"/>
      <c r="VVO34" s="9"/>
      <c r="VVP34" s="9"/>
      <c r="VVQ34" s="9"/>
      <c r="VVR34" s="9"/>
      <c r="VVS34" s="9"/>
      <c r="VVT34" s="9"/>
      <c r="VVU34" s="9"/>
      <c r="VVV34" s="9"/>
      <c r="VVX34" s="1"/>
      <c r="VWA34" s="3"/>
      <c r="VWC34" s="9"/>
      <c r="VWD34" s="9"/>
      <c r="VWE34" s="9"/>
      <c r="VWF34" s="9"/>
      <c r="VWG34" s="9"/>
      <c r="VWH34" s="9"/>
      <c r="VWI34" s="9"/>
      <c r="VWJ34" s="9"/>
      <c r="VWK34" s="9"/>
      <c r="VWL34" s="9"/>
      <c r="VWM34" s="9"/>
      <c r="VWN34" s="9"/>
      <c r="VWO34" s="9"/>
      <c r="VWP34" s="9"/>
      <c r="VWQ34" s="9"/>
      <c r="VWR34" s="9"/>
      <c r="VWS34" s="9"/>
      <c r="VWT34" s="9"/>
      <c r="VWU34" s="9"/>
      <c r="VWV34" s="9"/>
      <c r="VWW34" s="9"/>
      <c r="VWY34" s="1"/>
      <c r="VXB34" s="3"/>
      <c r="VXD34" s="9"/>
      <c r="VXE34" s="9"/>
      <c r="VXF34" s="9"/>
      <c r="VXG34" s="9"/>
      <c r="VXH34" s="9"/>
      <c r="VXI34" s="9"/>
      <c r="VXJ34" s="9"/>
      <c r="VXK34" s="9"/>
      <c r="VXL34" s="9"/>
      <c r="VXM34" s="9"/>
      <c r="VXN34" s="9"/>
      <c r="VXO34" s="9"/>
      <c r="VXP34" s="9"/>
      <c r="VXQ34" s="9"/>
      <c r="VXR34" s="9"/>
      <c r="VXS34" s="9"/>
      <c r="VXT34" s="9"/>
      <c r="VXU34" s="9"/>
      <c r="VXV34" s="9"/>
      <c r="VXW34" s="9"/>
      <c r="VXX34" s="9"/>
      <c r="VXZ34" s="1"/>
      <c r="VYC34" s="3"/>
      <c r="VYE34" s="9"/>
      <c r="VYF34" s="9"/>
      <c r="VYG34" s="9"/>
      <c r="VYH34" s="9"/>
      <c r="VYI34" s="9"/>
      <c r="VYJ34" s="9"/>
      <c r="VYK34" s="9"/>
      <c r="VYL34" s="9"/>
      <c r="VYM34" s="9"/>
      <c r="VYN34" s="9"/>
      <c r="VYO34" s="9"/>
      <c r="VYP34" s="9"/>
      <c r="VYQ34" s="9"/>
      <c r="VYR34" s="9"/>
      <c r="VYS34" s="9"/>
      <c r="VYT34" s="9"/>
      <c r="VYU34" s="9"/>
      <c r="VYV34" s="9"/>
      <c r="VYW34" s="9"/>
      <c r="VYX34" s="9"/>
      <c r="VYY34" s="9"/>
      <c r="VZA34" s="1"/>
      <c r="VZD34" s="3"/>
      <c r="VZF34" s="9"/>
      <c r="VZG34" s="9"/>
      <c r="VZH34" s="9"/>
      <c r="VZI34" s="9"/>
      <c r="VZJ34" s="9"/>
      <c r="VZK34" s="9"/>
      <c r="VZL34" s="9"/>
      <c r="VZM34" s="9"/>
      <c r="VZN34" s="9"/>
      <c r="VZO34" s="9"/>
      <c r="VZP34" s="9"/>
      <c r="VZQ34" s="9"/>
      <c r="VZR34" s="9"/>
      <c r="VZS34" s="9"/>
      <c r="VZT34" s="9"/>
      <c r="VZU34" s="9"/>
      <c r="VZV34" s="9"/>
      <c r="VZW34" s="9"/>
      <c r="VZX34" s="9"/>
      <c r="VZY34" s="9"/>
      <c r="VZZ34" s="9"/>
      <c r="WAB34" s="1"/>
      <c r="WAE34" s="3"/>
      <c r="WAG34" s="9"/>
      <c r="WAH34" s="9"/>
      <c r="WAI34" s="9"/>
      <c r="WAJ34" s="9"/>
      <c r="WAK34" s="9"/>
      <c r="WAL34" s="9"/>
      <c r="WAM34" s="9"/>
      <c r="WAN34" s="9"/>
      <c r="WAO34" s="9"/>
      <c r="WAP34" s="9"/>
      <c r="WAQ34" s="9"/>
      <c r="WAR34" s="9"/>
      <c r="WAS34" s="9"/>
      <c r="WAT34" s="9"/>
      <c r="WAU34" s="9"/>
      <c r="WAV34" s="9"/>
      <c r="WAW34" s="9"/>
      <c r="WAX34" s="9"/>
      <c r="WAY34" s="9"/>
      <c r="WAZ34" s="9"/>
      <c r="WBA34" s="9"/>
      <c r="WBC34" s="1"/>
      <c r="WBF34" s="3"/>
      <c r="WBH34" s="9"/>
      <c r="WBI34" s="9"/>
      <c r="WBJ34" s="9"/>
      <c r="WBK34" s="9"/>
      <c r="WBL34" s="9"/>
      <c r="WBM34" s="9"/>
      <c r="WBN34" s="9"/>
      <c r="WBO34" s="9"/>
      <c r="WBP34" s="9"/>
      <c r="WBQ34" s="9"/>
      <c r="WBR34" s="9"/>
      <c r="WBS34" s="9"/>
      <c r="WBT34" s="9"/>
      <c r="WBU34" s="9"/>
      <c r="WBV34" s="9"/>
      <c r="WBW34" s="9"/>
      <c r="WBX34" s="9"/>
      <c r="WBY34" s="9"/>
      <c r="WBZ34" s="9"/>
      <c r="WCA34" s="9"/>
      <c r="WCB34" s="9"/>
      <c r="WCD34" s="1"/>
      <c r="WCG34" s="3"/>
      <c r="WCI34" s="9"/>
      <c r="WCJ34" s="9"/>
      <c r="WCK34" s="9"/>
      <c r="WCL34" s="9"/>
      <c r="WCM34" s="9"/>
      <c r="WCN34" s="9"/>
      <c r="WCO34" s="9"/>
      <c r="WCP34" s="9"/>
      <c r="WCQ34" s="9"/>
      <c r="WCR34" s="9"/>
      <c r="WCS34" s="9"/>
      <c r="WCT34" s="9"/>
      <c r="WCU34" s="9"/>
      <c r="WCV34" s="9"/>
      <c r="WCW34" s="9"/>
      <c r="WCX34" s="9"/>
      <c r="WCY34" s="9"/>
      <c r="WCZ34" s="9"/>
      <c r="WDA34" s="9"/>
      <c r="WDB34" s="9"/>
      <c r="WDC34" s="9"/>
      <c r="WDE34" s="1"/>
      <c r="WDH34" s="3"/>
      <c r="WDJ34" s="9"/>
      <c r="WDK34" s="9"/>
      <c r="WDL34" s="9"/>
      <c r="WDM34" s="9"/>
      <c r="WDN34" s="9"/>
      <c r="WDO34" s="9"/>
      <c r="WDP34" s="9"/>
      <c r="WDQ34" s="9"/>
      <c r="WDR34" s="9"/>
      <c r="WDS34" s="9"/>
      <c r="WDT34" s="9"/>
      <c r="WDU34" s="9"/>
      <c r="WDV34" s="9"/>
      <c r="WDW34" s="9"/>
      <c r="WDX34" s="9"/>
      <c r="WDY34" s="9"/>
      <c r="WDZ34" s="9"/>
      <c r="WEA34" s="9"/>
      <c r="WEB34" s="9"/>
      <c r="WEC34" s="9"/>
      <c r="WED34" s="9"/>
      <c r="WEF34" s="1"/>
      <c r="WEI34" s="3"/>
      <c r="WEK34" s="9"/>
      <c r="WEL34" s="9"/>
      <c r="WEM34" s="9"/>
      <c r="WEN34" s="9"/>
      <c r="WEO34" s="9"/>
      <c r="WEP34" s="9"/>
      <c r="WEQ34" s="9"/>
      <c r="WER34" s="9"/>
      <c r="WES34" s="9"/>
      <c r="WET34" s="9"/>
      <c r="WEU34" s="9"/>
      <c r="WEV34" s="9"/>
      <c r="WEW34" s="9"/>
      <c r="WEX34" s="9"/>
      <c r="WEY34" s="9"/>
      <c r="WEZ34" s="9"/>
      <c r="WFA34" s="9"/>
      <c r="WFB34" s="9"/>
      <c r="WFC34" s="9"/>
      <c r="WFD34" s="9"/>
      <c r="WFE34" s="9"/>
      <c r="WFG34" s="1"/>
      <c r="WFJ34" s="3"/>
      <c r="WFL34" s="9"/>
      <c r="WFM34" s="9"/>
      <c r="WFN34" s="9"/>
      <c r="WFO34" s="9"/>
      <c r="WFP34" s="9"/>
      <c r="WFQ34" s="9"/>
      <c r="WFR34" s="9"/>
      <c r="WFS34" s="9"/>
      <c r="WFT34" s="9"/>
      <c r="WFU34" s="9"/>
      <c r="WFV34" s="9"/>
      <c r="WFW34" s="9"/>
      <c r="WFX34" s="9"/>
      <c r="WFY34" s="9"/>
      <c r="WFZ34" s="9"/>
      <c r="WGA34" s="9"/>
      <c r="WGB34" s="9"/>
      <c r="WGC34" s="9"/>
      <c r="WGD34" s="9"/>
      <c r="WGE34" s="9"/>
      <c r="WGF34" s="9"/>
      <c r="WGH34" s="1"/>
      <c r="WGK34" s="3"/>
      <c r="WGM34" s="9"/>
      <c r="WGN34" s="9"/>
      <c r="WGO34" s="9"/>
      <c r="WGP34" s="9"/>
      <c r="WGQ34" s="9"/>
      <c r="WGR34" s="9"/>
      <c r="WGS34" s="9"/>
      <c r="WGT34" s="9"/>
      <c r="WGU34" s="9"/>
      <c r="WGV34" s="9"/>
      <c r="WGW34" s="9"/>
      <c r="WGX34" s="9"/>
      <c r="WGY34" s="9"/>
      <c r="WGZ34" s="9"/>
      <c r="WHA34" s="9"/>
      <c r="WHB34" s="9"/>
      <c r="WHC34" s="9"/>
      <c r="WHD34" s="9"/>
      <c r="WHE34" s="9"/>
      <c r="WHF34" s="9"/>
      <c r="WHG34" s="9"/>
      <c r="WHI34" s="1"/>
      <c r="WHL34" s="3"/>
      <c r="WHN34" s="9"/>
      <c r="WHO34" s="9"/>
      <c r="WHP34" s="9"/>
      <c r="WHQ34" s="9"/>
      <c r="WHR34" s="9"/>
      <c r="WHS34" s="9"/>
      <c r="WHT34" s="9"/>
      <c r="WHU34" s="9"/>
      <c r="WHV34" s="9"/>
      <c r="WHW34" s="9"/>
      <c r="WHX34" s="9"/>
      <c r="WHY34" s="9"/>
      <c r="WHZ34" s="9"/>
      <c r="WIA34" s="9"/>
      <c r="WIB34" s="9"/>
      <c r="WIC34" s="9"/>
      <c r="WID34" s="9"/>
      <c r="WIE34" s="9"/>
      <c r="WIF34" s="9"/>
      <c r="WIG34" s="9"/>
      <c r="WIH34" s="9"/>
      <c r="WIJ34" s="1"/>
      <c r="WIM34" s="3"/>
      <c r="WIO34" s="9"/>
      <c r="WIP34" s="9"/>
      <c r="WIQ34" s="9"/>
      <c r="WIR34" s="9"/>
      <c r="WIS34" s="9"/>
      <c r="WIT34" s="9"/>
      <c r="WIU34" s="9"/>
      <c r="WIV34" s="9"/>
      <c r="WIW34" s="9"/>
      <c r="WIX34" s="9"/>
      <c r="WIY34" s="9"/>
      <c r="WIZ34" s="9"/>
      <c r="WJA34" s="9"/>
      <c r="WJB34" s="9"/>
      <c r="WJC34" s="9"/>
      <c r="WJD34" s="9"/>
      <c r="WJE34" s="9"/>
      <c r="WJF34" s="9"/>
      <c r="WJG34" s="9"/>
      <c r="WJH34" s="9"/>
      <c r="WJI34" s="9"/>
      <c r="WJK34" s="1"/>
      <c r="WJN34" s="3"/>
      <c r="WJP34" s="9"/>
      <c r="WJQ34" s="9"/>
      <c r="WJR34" s="9"/>
      <c r="WJS34" s="9"/>
      <c r="WJT34" s="9"/>
      <c r="WJU34" s="9"/>
      <c r="WJV34" s="9"/>
      <c r="WJW34" s="9"/>
      <c r="WJX34" s="9"/>
      <c r="WJY34" s="9"/>
      <c r="WJZ34" s="9"/>
      <c r="WKA34" s="9"/>
      <c r="WKB34" s="9"/>
      <c r="WKC34" s="9"/>
      <c r="WKD34" s="9"/>
      <c r="WKE34" s="9"/>
      <c r="WKF34" s="9"/>
      <c r="WKG34" s="9"/>
      <c r="WKH34" s="9"/>
      <c r="WKI34" s="9"/>
      <c r="WKJ34" s="9"/>
      <c r="WKL34" s="1"/>
      <c r="WKO34" s="3"/>
      <c r="WKQ34" s="9"/>
      <c r="WKR34" s="9"/>
      <c r="WKS34" s="9"/>
      <c r="WKT34" s="9"/>
      <c r="WKU34" s="9"/>
      <c r="WKV34" s="9"/>
      <c r="WKW34" s="9"/>
      <c r="WKX34" s="9"/>
      <c r="WKY34" s="9"/>
      <c r="WKZ34" s="9"/>
      <c r="WLA34" s="9"/>
      <c r="WLB34" s="9"/>
      <c r="WLC34" s="9"/>
      <c r="WLD34" s="9"/>
      <c r="WLE34" s="9"/>
      <c r="WLF34" s="9"/>
      <c r="WLG34" s="9"/>
      <c r="WLH34" s="9"/>
      <c r="WLI34" s="9"/>
      <c r="WLJ34" s="9"/>
      <c r="WLK34" s="9"/>
      <c r="WLM34" s="1"/>
      <c r="WLP34" s="3"/>
      <c r="WLR34" s="9"/>
      <c r="WLS34" s="9"/>
      <c r="WLT34" s="9"/>
      <c r="WLU34" s="9"/>
      <c r="WLV34" s="9"/>
      <c r="WLW34" s="9"/>
      <c r="WLX34" s="9"/>
      <c r="WLY34" s="9"/>
      <c r="WLZ34" s="9"/>
      <c r="WMA34" s="9"/>
      <c r="WMB34" s="9"/>
      <c r="WMC34" s="9"/>
      <c r="WMD34" s="9"/>
      <c r="WME34" s="9"/>
      <c r="WMF34" s="9"/>
      <c r="WMG34" s="9"/>
      <c r="WMH34" s="9"/>
      <c r="WMI34" s="9"/>
      <c r="WMJ34" s="9"/>
      <c r="WMK34" s="9"/>
      <c r="WML34" s="9"/>
      <c r="WMN34" s="1"/>
      <c r="WMQ34" s="3"/>
      <c r="WMS34" s="9"/>
      <c r="WMT34" s="9"/>
      <c r="WMU34" s="9"/>
      <c r="WMV34" s="9"/>
      <c r="WMW34" s="9"/>
      <c r="WMX34" s="9"/>
      <c r="WMY34" s="9"/>
      <c r="WMZ34" s="9"/>
      <c r="WNA34" s="9"/>
      <c r="WNB34" s="9"/>
      <c r="WNC34" s="9"/>
      <c r="WND34" s="9"/>
      <c r="WNE34" s="9"/>
      <c r="WNF34" s="9"/>
      <c r="WNG34" s="9"/>
      <c r="WNH34" s="9"/>
      <c r="WNI34" s="9"/>
      <c r="WNJ34" s="9"/>
      <c r="WNK34" s="9"/>
      <c r="WNL34" s="9"/>
      <c r="WNM34" s="9"/>
      <c r="WNO34" s="1"/>
      <c r="WNR34" s="3"/>
      <c r="WNT34" s="9"/>
      <c r="WNU34" s="9"/>
      <c r="WNV34" s="9"/>
      <c r="WNW34" s="9"/>
      <c r="WNX34" s="9"/>
      <c r="WNY34" s="9"/>
      <c r="WNZ34" s="9"/>
      <c r="WOA34" s="9"/>
      <c r="WOB34" s="9"/>
      <c r="WOC34" s="9"/>
      <c r="WOD34" s="9"/>
      <c r="WOE34" s="9"/>
      <c r="WOF34" s="9"/>
      <c r="WOG34" s="9"/>
      <c r="WOH34" s="9"/>
      <c r="WOI34" s="9"/>
      <c r="WOJ34" s="9"/>
      <c r="WOK34" s="9"/>
      <c r="WOL34" s="9"/>
      <c r="WOM34" s="9"/>
      <c r="WON34" s="9"/>
      <c r="WOP34" s="1"/>
      <c r="WOS34" s="3"/>
      <c r="WOU34" s="9"/>
      <c r="WOV34" s="9"/>
      <c r="WOW34" s="9"/>
      <c r="WOX34" s="9"/>
      <c r="WOY34" s="9"/>
      <c r="WOZ34" s="9"/>
      <c r="WPA34" s="9"/>
      <c r="WPB34" s="9"/>
      <c r="WPC34" s="9"/>
      <c r="WPD34" s="9"/>
      <c r="WPE34" s="9"/>
      <c r="WPF34" s="9"/>
      <c r="WPG34" s="9"/>
      <c r="WPH34" s="9"/>
      <c r="WPI34" s="9"/>
      <c r="WPJ34" s="9"/>
      <c r="WPK34" s="9"/>
      <c r="WPL34" s="9"/>
      <c r="WPM34" s="9"/>
      <c r="WPN34" s="9"/>
      <c r="WPO34" s="9"/>
      <c r="WPQ34" s="1"/>
      <c r="WPT34" s="3"/>
      <c r="WPV34" s="9"/>
      <c r="WPW34" s="9"/>
      <c r="WPX34" s="9"/>
      <c r="WPY34" s="9"/>
      <c r="WPZ34" s="9"/>
      <c r="WQA34" s="9"/>
      <c r="WQB34" s="9"/>
      <c r="WQC34" s="9"/>
      <c r="WQD34" s="9"/>
      <c r="WQE34" s="9"/>
      <c r="WQF34" s="9"/>
      <c r="WQG34" s="9"/>
      <c r="WQH34" s="9"/>
      <c r="WQI34" s="9"/>
      <c r="WQJ34" s="9"/>
      <c r="WQK34" s="9"/>
      <c r="WQL34" s="9"/>
      <c r="WQM34" s="9"/>
      <c r="WQN34" s="9"/>
      <c r="WQO34" s="9"/>
      <c r="WQP34" s="9"/>
      <c r="WQR34" s="1"/>
      <c r="WQU34" s="3"/>
      <c r="WQW34" s="9"/>
      <c r="WQX34" s="9"/>
      <c r="WQY34" s="9"/>
      <c r="WQZ34" s="9"/>
      <c r="WRA34" s="9"/>
      <c r="WRB34" s="9"/>
      <c r="WRC34" s="9"/>
      <c r="WRD34" s="9"/>
      <c r="WRE34" s="9"/>
      <c r="WRF34" s="9"/>
      <c r="WRG34" s="9"/>
      <c r="WRH34" s="9"/>
      <c r="WRI34" s="9"/>
      <c r="WRJ34" s="9"/>
      <c r="WRK34" s="9"/>
      <c r="WRL34" s="9"/>
      <c r="WRM34" s="9"/>
      <c r="WRN34" s="9"/>
      <c r="WRO34" s="9"/>
      <c r="WRP34" s="9"/>
      <c r="WRQ34" s="9"/>
      <c r="WRS34" s="1"/>
      <c r="WRV34" s="3"/>
      <c r="WRX34" s="9"/>
      <c r="WRY34" s="9"/>
      <c r="WRZ34" s="9"/>
      <c r="WSA34" s="9"/>
      <c r="WSB34" s="9"/>
      <c r="WSC34" s="9"/>
      <c r="WSD34" s="9"/>
      <c r="WSE34" s="9"/>
      <c r="WSF34" s="9"/>
      <c r="WSG34" s="9"/>
      <c r="WSH34" s="9"/>
      <c r="WSI34" s="9"/>
      <c r="WSJ34" s="9"/>
      <c r="WSK34" s="9"/>
      <c r="WSL34" s="9"/>
      <c r="WSM34" s="9"/>
      <c r="WSN34" s="9"/>
      <c r="WSO34" s="9"/>
      <c r="WSP34" s="9"/>
      <c r="WSQ34" s="9"/>
      <c r="WSR34" s="9"/>
      <c r="WST34" s="1"/>
      <c r="WSW34" s="3"/>
      <c r="WSY34" s="9"/>
      <c r="WSZ34" s="9"/>
      <c r="WTA34" s="9"/>
      <c r="WTB34" s="9"/>
      <c r="WTC34" s="9"/>
      <c r="WTD34" s="9"/>
      <c r="WTE34" s="9"/>
      <c r="WTF34" s="9"/>
      <c r="WTG34" s="9"/>
      <c r="WTH34" s="9"/>
      <c r="WTI34" s="9"/>
      <c r="WTJ34" s="9"/>
      <c r="WTK34" s="9"/>
      <c r="WTL34" s="9"/>
      <c r="WTM34" s="9"/>
      <c r="WTN34" s="9"/>
      <c r="WTO34" s="9"/>
      <c r="WTP34" s="9"/>
      <c r="WTQ34" s="9"/>
      <c r="WTR34" s="9"/>
      <c r="WTS34" s="9"/>
      <c r="WTU34" s="1"/>
      <c r="WTX34" s="3"/>
      <c r="WTZ34" s="9"/>
      <c r="WUA34" s="9"/>
      <c r="WUB34" s="9"/>
      <c r="WUC34" s="9"/>
      <c r="WUD34" s="9"/>
      <c r="WUE34" s="9"/>
      <c r="WUF34" s="9"/>
      <c r="WUG34" s="9"/>
      <c r="WUH34" s="9"/>
      <c r="WUI34" s="9"/>
      <c r="WUJ34" s="9"/>
      <c r="WUK34" s="9"/>
      <c r="WUL34" s="9"/>
      <c r="WUM34" s="9"/>
      <c r="WUN34" s="9"/>
      <c r="WUO34" s="9"/>
      <c r="WUP34" s="9"/>
      <c r="WUQ34" s="9"/>
      <c r="WUR34" s="9"/>
      <c r="WUS34" s="9"/>
      <c r="WUT34" s="9"/>
      <c r="WUV34" s="1"/>
      <c r="WUY34" s="3"/>
      <c r="WVA34" s="9"/>
      <c r="WVB34" s="9"/>
      <c r="WVC34" s="9"/>
      <c r="WVD34" s="9"/>
      <c r="WVE34" s="9"/>
      <c r="WVF34" s="9"/>
      <c r="WVG34" s="9"/>
      <c r="WVH34" s="9"/>
      <c r="WVI34" s="9"/>
      <c r="WVJ34" s="9"/>
      <c r="WVK34" s="9"/>
      <c r="WVL34" s="9"/>
      <c r="WVM34" s="9"/>
      <c r="WVN34" s="9"/>
      <c r="WVO34" s="9"/>
      <c r="WVP34" s="9"/>
      <c r="WVQ34" s="9"/>
      <c r="WVR34" s="9"/>
      <c r="WVS34" s="9"/>
      <c r="WVT34" s="9"/>
      <c r="WVU34" s="9"/>
      <c r="WVW34" s="1"/>
      <c r="WVZ34" s="3"/>
      <c r="WWB34" s="9"/>
      <c r="WWC34" s="9"/>
      <c r="WWD34" s="9"/>
      <c r="WWE34" s="9"/>
      <c r="WWF34" s="9"/>
      <c r="WWG34" s="9"/>
      <c r="WWH34" s="9"/>
      <c r="WWI34" s="9"/>
      <c r="WWJ34" s="9"/>
      <c r="WWK34" s="9"/>
      <c r="WWL34" s="9"/>
      <c r="WWM34" s="9"/>
      <c r="WWN34" s="9"/>
      <c r="WWO34" s="9"/>
      <c r="WWP34" s="9"/>
      <c r="WWQ34" s="9"/>
      <c r="WWR34" s="9"/>
      <c r="WWS34" s="9"/>
      <c r="WWT34" s="9"/>
      <c r="WWU34" s="9"/>
      <c r="WWV34" s="9"/>
      <c r="WWX34" s="1"/>
      <c r="WXA34" s="3"/>
      <c r="WXC34" s="9"/>
      <c r="WXD34" s="9"/>
      <c r="WXE34" s="9"/>
      <c r="WXF34" s="9"/>
      <c r="WXG34" s="9"/>
      <c r="WXH34" s="9"/>
      <c r="WXI34" s="9"/>
      <c r="WXJ34" s="9"/>
      <c r="WXK34" s="9"/>
      <c r="WXL34" s="9"/>
      <c r="WXM34" s="9"/>
      <c r="WXN34" s="9"/>
      <c r="WXO34" s="9"/>
      <c r="WXP34" s="9"/>
      <c r="WXQ34" s="9"/>
      <c r="WXR34" s="9"/>
      <c r="WXS34" s="9"/>
      <c r="WXT34" s="9"/>
      <c r="WXU34" s="9"/>
      <c r="WXV34" s="9"/>
      <c r="WXW34" s="9"/>
      <c r="WXY34" s="1"/>
      <c r="WYB34" s="3"/>
      <c r="WYD34" s="9"/>
      <c r="WYE34" s="9"/>
      <c r="WYF34" s="9"/>
      <c r="WYG34" s="9"/>
      <c r="WYH34" s="9"/>
      <c r="WYI34" s="9"/>
      <c r="WYJ34" s="9"/>
      <c r="WYK34" s="9"/>
      <c r="WYL34" s="9"/>
      <c r="WYM34" s="9"/>
      <c r="WYN34" s="9"/>
      <c r="WYO34" s="9"/>
      <c r="WYP34" s="9"/>
      <c r="WYQ34" s="9"/>
      <c r="WYR34" s="9"/>
      <c r="WYS34" s="9"/>
      <c r="WYT34" s="9"/>
      <c r="WYU34" s="9"/>
      <c r="WYV34" s="9"/>
      <c r="WYW34" s="9"/>
      <c r="WYX34" s="9"/>
      <c r="WYZ34" s="1"/>
      <c r="WZC34" s="3"/>
      <c r="WZE34" s="9"/>
      <c r="WZF34" s="9"/>
      <c r="WZG34" s="9"/>
      <c r="WZH34" s="9"/>
      <c r="WZI34" s="9"/>
      <c r="WZJ34" s="9"/>
      <c r="WZK34" s="9"/>
      <c r="WZL34" s="9"/>
      <c r="WZM34" s="9"/>
      <c r="WZN34" s="9"/>
      <c r="WZO34" s="9"/>
      <c r="WZP34" s="9"/>
      <c r="WZQ34" s="9"/>
      <c r="WZR34" s="9"/>
      <c r="WZS34" s="9"/>
      <c r="WZT34" s="9"/>
      <c r="WZU34" s="9"/>
      <c r="WZV34" s="9"/>
      <c r="WZW34" s="9"/>
      <c r="WZX34" s="9"/>
      <c r="WZY34" s="9"/>
      <c r="XAA34" s="1"/>
      <c r="XAD34" s="3"/>
      <c r="XAF34" s="9"/>
      <c r="XAG34" s="9"/>
      <c r="XAH34" s="9"/>
      <c r="XAI34" s="9"/>
      <c r="XAJ34" s="9"/>
      <c r="XAK34" s="9"/>
      <c r="XAL34" s="9"/>
      <c r="XAM34" s="9"/>
      <c r="XAN34" s="9"/>
      <c r="XAO34" s="9"/>
      <c r="XAP34" s="9"/>
      <c r="XAQ34" s="9"/>
      <c r="XAR34" s="9"/>
      <c r="XAS34" s="9"/>
      <c r="XAT34" s="9"/>
      <c r="XAU34" s="9"/>
      <c r="XAV34" s="9"/>
      <c r="XAW34" s="9"/>
      <c r="XAX34" s="9"/>
      <c r="XAY34" s="9"/>
      <c r="XAZ34" s="9"/>
      <c r="XBB34" s="1"/>
      <c r="XBE34" s="3"/>
      <c r="XBG34" s="9"/>
      <c r="XBH34" s="9"/>
      <c r="XBI34" s="9"/>
      <c r="XBJ34" s="9"/>
      <c r="XBK34" s="9"/>
      <c r="XBL34" s="9"/>
      <c r="XBM34" s="9"/>
      <c r="XBN34" s="9"/>
      <c r="XBO34" s="9"/>
      <c r="XBP34" s="9"/>
      <c r="XBQ34" s="9"/>
      <c r="XBR34" s="9"/>
      <c r="XBS34" s="9"/>
      <c r="XBT34" s="9"/>
      <c r="XBU34" s="9"/>
      <c r="XBV34" s="9"/>
      <c r="XBW34" s="9"/>
      <c r="XBX34" s="9"/>
      <c r="XBY34" s="9"/>
      <c r="XBZ34" s="9"/>
      <c r="XCA34" s="9"/>
      <c r="XCC34" s="1"/>
      <c r="XCF34" s="3"/>
      <c r="XCH34" s="9"/>
      <c r="XCI34" s="9"/>
      <c r="XCJ34" s="9"/>
      <c r="XCK34" s="9"/>
      <c r="XCL34" s="9"/>
      <c r="XCM34" s="9"/>
      <c r="XCN34" s="9"/>
      <c r="XCO34" s="9"/>
      <c r="XCP34" s="9"/>
      <c r="XCQ34" s="9"/>
      <c r="XCR34" s="9"/>
      <c r="XCS34" s="9"/>
      <c r="XCT34" s="9"/>
      <c r="XCU34" s="9"/>
      <c r="XCV34" s="9"/>
      <c r="XCW34" s="9"/>
      <c r="XCX34" s="9"/>
      <c r="XCY34" s="9"/>
      <c r="XCZ34" s="9"/>
      <c r="XDA34" s="9"/>
      <c r="XDB34" s="9"/>
      <c r="XDD34" s="1"/>
      <c r="XDG34" s="3"/>
      <c r="XDI34" s="9"/>
      <c r="XDJ34" s="9"/>
      <c r="XDK34" s="9"/>
      <c r="XDL34" s="9"/>
      <c r="XDM34" s="9"/>
      <c r="XDN34" s="9"/>
      <c r="XDO34" s="9"/>
      <c r="XDP34" s="9"/>
      <c r="XDQ34" s="9"/>
      <c r="XDR34" s="9"/>
      <c r="XDS34" s="9"/>
      <c r="XDT34" s="9"/>
      <c r="XDU34" s="9"/>
      <c r="XDV34" s="9"/>
      <c r="XDW34" s="9"/>
      <c r="XDX34" s="9"/>
      <c r="XDY34" s="9"/>
      <c r="XDZ34" s="9"/>
      <c r="XEA34" s="9"/>
      <c r="XEB34" s="9"/>
      <c r="XEC34" s="9"/>
      <c r="XEE34" s="1"/>
      <c r="XEH34" s="3"/>
      <c r="XEJ34" s="9"/>
      <c r="XEK34" s="9"/>
      <c r="XEL34" s="9"/>
      <c r="XEM34" s="9"/>
      <c r="XEN34" s="9"/>
      <c r="XEO34" s="9"/>
      <c r="XEP34" s="9"/>
      <c r="XEQ34" s="9"/>
      <c r="XER34" s="9"/>
      <c r="XES34" s="9"/>
      <c r="XET34" s="9"/>
      <c r="XEU34" s="9"/>
      <c r="XEV34" s="9"/>
      <c r="XEW34" s="9"/>
      <c r="XEX34" s="9"/>
      <c r="XEY34" s="9"/>
      <c r="XEZ34" s="9"/>
      <c r="XFA34" s="9"/>
      <c r="XFB34" s="9"/>
      <c r="XFC34" s="9"/>
    </row>
    <row r="35" spans="1:1023 1026:2047 2049:13311 13313:14334 14337:15360 15363:16383" ht="21" x14ac:dyDescent="0.2">
      <c r="A35" s="3" t="s">
        <v>79</v>
      </c>
      <c r="C35" s="9">
        <v>31927959</v>
      </c>
      <c r="D35" s="9"/>
      <c r="E35" s="9">
        <v>112190116969</v>
      </c>
      <c r="F35" s="9"/>
      <c r="G35" s="9">
        <v>171067753400.89099</v>
      </c>
      <c r="H35" s="9"/>
      <c r="I35" s="9">
        <f>VLOOKUP(A35,[1]سهام!$A:$K,9,0)</f>
        <v>0</v>
      </c>
      <c r="J35" s="9"/>
      <c r="K35" s="9">
        <f>VLOOKUP(A35,[1]سهام!$A:$K,11,0)</f>
        <v>0</v>
      </c>
      <c r="L35" s="9"/>
      <c r="M35" s="9">
        <f>VLOOKUP(A35,[1]سهام!$A:$O,13,0)</f>
        <v>0</v>
      </c>
      <c r="N35" s="9"/>
      <c r="O35" s="9">
        <f>VLOOKUP(A35,[1]سهام!$A:$O,15,0)</f>
        <v>0</v>
      </c>
      <c r="P35" s="9"/>
      <c r="Q35" s="9">
        <f>VLOOKUP(A35,'[2]Page 1'!$A:$B,2,0)</f>
        <v>31927959</v>
      </c>
      <c r="R35" s="9"/>
      <c r="S35" s="9">
        <f>VLOOKUP(A35,'[2]Page 1'!$A:$Q,17,0)</f>
        <v>5210</v>
      </c>
      <c r="T35" s="9"/>
      <c r="U35" s="9">
        <f>VLOOKUP(A35,'[2]Page 1'!$A:$P,16,0)</f>
        <v>112190116969</v>
      </c>
      <c r="V35" s="9"/>
      <c r="W35" s="9">
        <f>VLOOKUP(A35,'[2]Page 1'!$A:$N,14,0)</f>
        <v>165354915624.979</v>
      </c>
      <c r="Y35" s="1">
        <v>1.2077811515043104E-2</v>
      </c>
      <c r="AA35" s="9"/>
    </row>
    <row r="36" spans="1:1023 1026:2047 2049:13311 13313:14334 14337:15360 15363:16383" ht="21" x14ac:dyDescent="0.2">
      <c r="A36" s="3" t="s">
        <v>80</v>
      </c>
      <c r="C36" s="9">
        <v>6200000</v>
      </c>
      <c r="D36" s="9"/>
      <c r="E36" s="9">
        <v>60173023911</v>
      </c>
      <c r="F36" s="9"/>
      <c r="G36" s="9">
        <v>66191801400</v>
      </c>
      <c r="H36" s="9"/>
      <c r="I36" s="9">
        <f>VLOOKUP(A36,[1]سهام!$A:$K,9,0)</f>
        <v>0</v>
      </c>
      <c r="J36" s="9"/>
      <c r="K36" s="9">
        <f>VLOOKUP(A36,[1]سهام!$A:$K,11,0)</f>
        <v>0</v>
      </c>
      <c r="L36" s="9"/>
      <c r="M36" s="9">
        <f>VLOOKUP(A36,[1]سهام!$A:$O,13,0)</f>
        <v>0</v>
      </c>
      <c r="N36" s="9"/>
      <c r="O36" s="9">
        <f>VLOOKUP(A36,[1]سهام!$A:$O,15,0)</f>
        <v>0</v>
      </c>
      <c r="P36" s="9"/>
      <c r="Q36" s="9">
        <f>VLOOKUP(A36,'[2]Page 1'!$A:$B,2,0)</f>
        <v>6200000</v>
      </c>
      <c r="R36" s="9"/>
      <c r="S36" s="9">
        <f>VLOOKUP(A36,'[2]Page 1'!$A:$Q,17,0)</f>
        <v>12060</v>
      </c>
      <c r="T36" s="9"/>
      <c r="U36" s="9">
        <f>VLOOKUP(A36,'[2]Page 1'!$A:$P,16,0)</f>
        <v>60173023911</v>
      </c>
      <c r="V36" s="9"/>
      <c r="W36" s="9">
        <f>VLOOKUP(A36,'[2]Page 1'!$A:$N,14,0)</f>
        <v>74327106600</v>
      </c>
      <c r="Y36" s="1">
        <v>5.428981536958347E-3</v>
      </c>
      <c r="AA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Y36" s="1"/>
      <c r="BB36" s="3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Z36" s="1"/>
      <c r="CC36" s="3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DA36" s="1"/>
      <c r="DD36" s="3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B36" s="1"/>
      <c r="EE36" s="3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C36" s="1"/>
      <c r="FF36" s="3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D36" s="1"/>
      <c r="GG36" s="3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E36" s="1"/>
      <c r="HH36" s="3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F36" s="1"/>
      <c r="II36" s="3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G36" s="1"/>
      <c r="JJ36" s="3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H36" s="1"/>
      <c r="KK36" s="3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I36" s="1"/>
      <c r="LL36" s="3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J36" s="1"/>
      <c r="MM36" s="3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K36" s="1"/>
      <c r="NN36" s="3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L36" s="1"/>
      <c r="OO36" s="3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M36" s="1"/>
      <c r="PP36" s="3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N36" s="1"/>
      <c r="QQ36" s="3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O36" s="1"/>
      <c r="RR36" s="3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P36" s="1"/>
      <c r="SS36" s="3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Q36" s="1"/>
      <c r="TT36" s="3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R36" s="1"/>
      <c r="UU36" s="3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S36" s="1"/>
      <c r="VV36" s="3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T36" s="1"/>
      <c r="WW36" s="3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U36" s="1"/>
      <c r="XX36" s="3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V36" s="1"/>
      <c r="YY36" s="3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W36" s="1"/>
      <c r="ZZ36" s="3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X36" s="1"/>
      <c r="ABA36" s="3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Y36" s="1"/>
      <c r="ACB36" s="3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Z36" s="1"/>
      <c r="ADC36" s="3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EA36" s="1"/>
      <c r="AED36" s="3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B36" s="1"/>
      <c r="AFE36" s="3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C36" s="1"/>
      <c r="AGF36" s="3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D36" s="1"/>
      <c r="AHG36" s="3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E36" s="1"/>
      <c r="AIH36" s="3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F36" s="1"/>
      <c r="AJI36" s="3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G36" s="1"/>
      <c r="AKJ36" s="3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H36" s="1"/>
      <c r="ALK36" s="3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I36" s="1"/>
      <c r="AML36" s="3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J36" s="1"/>
      <c r="ANM36" s="3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K36" s="1"/>
      <c r="AON36" s="3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L36" s="1"/>
      <c r="APO36" s="3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M36" s="1"/>
      <c r="AQP36" s="3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N36" s="1"/>
      <c r="ARQ36" s="3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O36" s="1"/>
      <c r="ASR36" s="3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P36" s="1"/>
      <c r="ATS36" s="3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Q36" s="1"/>
      <c r="AUT36" s="3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R36" s="1"/>
      <c r="AVU36" s="3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S36" s="1"/>
      <c r="AWV36" s="3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T36" s="1"/>
      <c r="AXW36" s="3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U36" s="1"/>
      <c r="AYX36" s="3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V36" s="1"/>
      <c r="AZY36" s="3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W36" s="1"/>
      <c r="BAZ36" s="3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X36" s="1"/>
      <c r="BCA36" s="3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Y36" s="1"/>
      <c r="BDB36" s="3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Z36" s="1"/>
      <c r="BEC36" s="3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FA36" s="1"/>
      <c r="BFD36" s="3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B36" s="1"/>
      <c r="BGE36" s="3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C36" s="1"/>
      <c r="BHF36" s="3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D36" s="1"/>
      <c r="BIG36" s="3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E36" s="1"/>
      <c r="BJH36" s="3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F36" s="1"/>
      <c r="BKI36" s="3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G36" s="1"/>
      <c r="BLJ36" s="3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H36" s="1"/>
      <c r="BMK36" s="3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I36" s="1"/>
      <c r="BNL36" s="3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J36" s="1"/>
      <c r="BOM36" s="3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K36" s="1"/>
      <c r="BPN36" s="3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L36" s="1"/>
      <c r="BQO36" s="3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M36" s="1"/>
      <c r="BRP36" s="3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N36" s="1"/>
      <c r="BSQ36" s="3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O36" s="1"/>
      <c r="BTR36" s="3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P36" s="1"/>
      <c r="BUS36" s="3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Q36" s="1"/>
      <c r="BVT36" s="3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R36" s="1"/>
      <c r="BWU36" s="3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S36" s="1"/>
      <c r="BXV36" s="3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T36" s="1"/>
      <c r="BYW36" s="3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U36" s="1"/>
      <c r="BZX36" s="3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V36" s="1"/>
      <c r="CAY36" s="3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W36" s="1"/>
      <c r="CBZ36" s="3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X36" s="1"/>
      <c r="CDA36" s="3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Y36" s="1"/>
      <c r="CEB36" s="3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Z36" s="1"/>
      <c r="CFC36" s="3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GA36" s="1"/>
      <c r="CGD36" s="3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B36" s="1"/>
      <c r="CHE36" s="3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C36" s="1"/>
      <c r="CIF36" s="3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D36" s="1"/>
      <c r="CJG36" s="3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E36" s="1"/>
      <c r="CKH36" s="3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F36" s="1"/>
      <c r="CLI36" s="3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G36" s="1"/>
      <c r="CMJ36" s="3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H36" s="1"/>
      <c r="CNK36" s="3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I36" s="1"/>
      <c r="COL36" s="3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J36" s="1"/>
      <c r="CPM36" s="3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K36" s="1"/>
      <c r="CQN36" s="3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L36" s="1"/>
      <c r="CRO36" s="3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M36" s="1"/>
      <c r="CSP36" s="3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N36" s="1"/>
      <c r="CTQ36" s="3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O36" s="1"/>
      <c r="CUR36" s="3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P36" s="1"/>
      <c r="CVS36" s="3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Q36" s="1"/>
      <c r="CWT36" s="3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R36" s="1"/>
      <c r="CXU36" s="3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S36" s="1"/>
      <c r="CYV36" s="3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T36" s="1"/>
      <c r="CZW36" s="3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U36" s="1"/>
      <c r="DAX36" s="3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V36" s="1"/>
      <c r="DBY36" s="3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W36" s="1"/>
      <c r="DCZ36" s="3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X36" s="1"/>
      <c r="DEA36" s="3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Y36" s="1"/>
      <c r="DFB36" s="3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Z36" s="1"/>
      <c r="DGC36" s="3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HA36" s="1"/>
      <c r="DHD36" s="3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B36" s="1"/>
      <c r="DIE36" s="3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C36" s="1"/>
      <c r="DJF36" s="3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D36" s="1"/>
      <c r="DKG36" s="3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E36" s="1"/>
      <c r="DLH36" s="3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F36" s="1"/>
      <c r="DMI36" s="3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G36" s="1"/>
      <c r="DNJ36" s="3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H36" s="1"/>
      <c r="DOK36" s="3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I36" s="1"/>
      <c r="DPL36" s="3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J36" s="1"/>
      <c r="DQM36" s="3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K36" s="1"/>
      <c r="DRN36" s="3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L36" s="1"/>
      <c r="DSO36" s="3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M36" s="1"/>
      <c r="DTP36" s="3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N36" s="1"/>
      <c r="DUQ36" s="3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O36" s="1"/>
      <c r="DVR36" s="3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P36" s="1"/>
      <c r="DWS36" s="3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Q36" s="1"/>
      <c r="DXT36" s="3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R36" s="1"/>
      <c r="DYU36" s="3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S36" s="1"/>
      <c r="DZV36" s="3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T36" s="1"/>
      <c r="EAW36" s="3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U36" s="1"/>
      <c r="EBX36" s="3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V36" s="1"/>
      <c r="ECY36" s="3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W36" s="1"/>
      <c r="EDZ36" s="3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X36" s="1"/>
      <c r="EFA36" s="3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Y36" s="1"/>
      <c r="EGB36" s="3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Z36" s="1"/>
      <c r="EHC36" s="3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IA36" s="1"/>
      <c r="EID36" s="3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B36" s="1"/>
      <c r="EJE36" s="3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C36" s="1"/>
      <c r="EKF36" s="3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D36" s="1"/>
      <c r="ELG36" s="3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E36" s="1"/>
      <c r="EMH36" s="3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F36" s="1"/>
      <c r="ENI36" s="3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G36" s="1"/>
      <c r="EOJ36" s="3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H36" s="1"/>
      <c r="EPK36" s="3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I36" s="1"/>
      <c r="EQL36" s="3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J36" s="1"/>
      <c r="ERM36" s="3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K36" s="1"/>
      <c r="ESN36" s="3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L36" s="1"/>
      <c r="ETO36" s="3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M36" s="1"/>
      <c r="EUP36" s="3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N36" s="1"/>
      <c r="EVQ36" s="3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O36" s="1"/>
      <c r="EWR36" s="3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P36" s="1"/>
      <c r="EXS36" s="3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Q36" s="1"/>
      <c r="EYT36" s="3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R36" s="1"/>
      <c r="EZU36" s="3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S36" s="1"/>
      <c r="FAV36" s="3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T36" s="1"/>
      <c r="FBW36" s="3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U36" s="1"/>
      <c r="FCX36" s="3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V36" s="1"/>
      <c r="FDY36" s="3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W36" s="1"/>
      <c r="FEZ36" s="3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X36" s="1"/>
      <c r="FGA36" s="3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Y36" s="1"/>
      <c r="FHB36" s="3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Z36" s="1"/>
      <c r="FIC36" s="3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JA36" s="1"/>
      <c r="FJD36" s="3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B36" s="1"/>
      <c r="FKE36" s="3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C36" s="1"/>
      <c r="FLF36" s="3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D36" s="1"/>
      <c r="FMG36" s="3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E36" s="1"/>
      <c r="FNH36" s="3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F36" s="1"/>
      <c r="FOI36" s="3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G36" s="1"/>
      <c r="FPJ36" s="3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H36" s="1"/>
      <c r="FQK36" s="3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I36" s="1"/>
      <c r="FRL36" s="3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J36" s="1"/>
      <c r="FSM36" s="3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K36" s="1"/>
      <c r="FTN36" s="3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L36" s="1"/>
      <c r="FUO36" s="3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M36" s="1"/>
      <c r="FVP36" s="3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N36" s="1"/>
      <c r="FWQ36" s="3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O36" s="1"/>
      <c r="FXR36" s="3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P36" s="1"/>
      <c r="FYS36" s="3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Q36" s="1"/>
      <c r="FZT36" s="3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R36" s="1"/>
      <c r="GAU36" s="3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S36" s="1"/>
      <c r="GBV36" s="3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T36" s="1"/>
      <c r="GCW36" s="3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U36" s="1"/>
      <c r="GDX36" s="3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V36" s="1"/>
      <c r="GEY36" s="3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W36" s="1"/>
      <c r="GFZ36" s="3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X36" s="1"/>
      <c r="GHA36" s="3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Y36" s="1"/>
      <c r="GIB36" s="3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Z36" s="1"/>
      <c r="GJC36" s="3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KA36" s="1"/>
      <c r="GKD36" s="3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B36" s="1"/>
      <c r="GLE36" s="3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C36" s="1"/>
      <c r="GMF36" s="3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D36" s="1"/>
      <c r="GNG36" s="3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E36" s="1"/>
      <c r="GOH36" s="3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F36" s="1"/>
      <c r="GPI36" s="3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G36" s="1"/>
      <c r="GQJ36" s="3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H36" s="1"/>
      <c r="GRK36" s="3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I36" s="1"/>
      <c r="GSL36" s="3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J36" s="1"/>
      <c r="GTM36" s="3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K36" s="1"/>
      <c r="GUN36" s="3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L36" s="1"/>
      <c r="GVO36" s="3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M36" s="1"/>
      <c r="GWP36" s="3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N36" s="1"/>
      <c r="GXQ36" s="3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O36" s="1"/>
      <c r="GYR36" s="3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P36" s="1"/>
      <c r="GZS36" s="3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Q36" s="1"/>
      <c r="HAT36" s="3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R36" s="1"/>
      <c r="HBU36" s="3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S36" s="1"/>
      <c r="HCV36" s="3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T36" s="1"/>
      <c r="HDW36" s="3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U36" s="1"/>
      <c r="HEX36" s="3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V36" s="1"/>
      <c r="HFY36" s="3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W36" s="1"/>
      <c r="HGZ36" s="3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X36" s="1"/>
      <c r="HIA36" s="3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Y36" s="1"/>
      <c r="HJB36" s="3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Z36" s="1"/>
      <c r="HKC36" s="3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LA36" s="1"/>
      <c r="HLD36" s="3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B36" s="1"/>
      <c r="HME36" s="3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C36" s="1"/>
      <c r="HNF36" s="3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D36" s="1"/>
      <c r="HOG36" s="3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E36" s="1"/>
      <c r="HPH36" s="3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F36" s="1"/>
      <c r="HQI36" s="3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G36" s="1"/>
      <c r="HRJ36" s="3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H36" s="1"/>
      <c r="HSK36" s="3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I36" s="1"/>
      <c r="HTL36" s="3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J36" s="1"/>
      <c r="HUM36" s="3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K36" s="1"/>
      <c r="HVN36" s="3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L36" s="1"/>
      <c r="HWO36" s="3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M36" s="1"/>
      <c r="HXP36" s="3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N36" s="1"/>
      <c r="HYQ36" s="3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O36" s="1"/>
      <c r="HZR36" s="3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P36" s="1"/>
      <c r="IAS36" s="3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Q36" s="1"/>
      <c r="IBT36" s="3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R36" s="1"/>
      <c r="ICU36" s="3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S36" s="1"/>
      <c r="IDV36" s="3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T36" s="1"/>
      <c r="IEW36" s="3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U36" s="1"/>
      <c r="IFX36" s="3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V36" s="1"/>
      <c r="IGY36" s="3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W36" s="1"/>
      <c r="IHZ36" s="3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X36" s="1"/>
      <c r="IJA36" s="3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Y36" s="1"/>
      <c r="IKB36" s="3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Z36" s="1"/>
      <c r="ILC36" s="3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MA36" s="1"/>
      <c r="IMD36" s="3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B36" s="1"/>
      <c r="INE36" s="3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C36" s="1"/>
      <c r="IOF36" s="3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D36" s="1"/>
      <c r="IPG36" s="3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E36" s="1"/>
      <c r="IQH36" s="3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F36" s="1"/>
      <c r="IRI36" s="3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G36" s="1"/>
      <c r="ISJ36" s="3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H36" s="1"/>
      <c r="ITK36" s="3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I36" s="1"/>
      <c r="IUL36" s="3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J36" s="1"/>
      <c r="IVM36" s="3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K36" s="1"/>
      <c r="IWN36" s="3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L36" s="1"/>
      <c r="IXO36" s="3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M36" s="1"/>
      <c r="IYP36" s="3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N36" s="1"/>
      <c r="IZQ36" s="3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O36" s="1"/>
      <c r="JAR36" s="3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P36" s="1"/>
      <c r="JBS36" s="3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Q36" s="1"/>
      <c r="JCT36" s="3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R36" s="1"/>
      <c r="JDU36" s="3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S36" s="1"/>
      <c r="JEV36" s="3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T36" s="1"/>
      <c r="JFW36" s="3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U36" s="1"/>
      <c r="JGX36" s="3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V36" s="1"/>
      <c r="JHY36" s="3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W36" s="1"/>
      <c r="JIZ36" s="3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X36" s="1"/>
      <c r="JKA36" s="3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Y36" s="1"/>
      <c r="JLB36" s="3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Z36" s="1"/>
      <c r="JMC36" s="3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NA36" s="1"/>
      <c r="JND36" s="3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B36" s="1"/>
      <c r="JOE36" s="3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C36" s="1"/>
      <c r="JPF36" s="3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D36" s="1"/>
      <c r="JQG36" s="3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E36" s="1"/>
      <c r="JRH36" s="3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F36" s="1"/>
      <c r="JSI36" s="3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G36" s="1"/>
      <c r="JTJ36" s="3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H36" s="1"/>
      <c r="JUK36" s="3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I36" s="1"/>
      <c r="JVL36" s="3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J36" s="1"/>
      <c r="JWM36" s="3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K36" s="1"/>
      <c r="JXN36" s="3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L36" s="1"/>
      <c r="JYO36" s="3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M36" s="1"/>
      <c r="JZP36" s="3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N36" s="1"/>
      <c r="KAQ36" s="3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O36" s="1"/>
      <c r="KBR36" s="3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P36" s="1"/>
      <c r="KCS36" s="3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Q36" s="1"/>
      <c r="KDT36" s="3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R36" s="1"/>
      <c r="KEU36" s="3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S36" s="1"/>
      <c r="KFV36" s="3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T36" s="1"/>
      <c r="KGW36" s="3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U36" s="1"/>
      <c r="KHX36" s="3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V36" s="1"/>
      <c r="KIY36" s="3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W36" s="1"/>
      <c r="KJZ36" s="3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X36" s="1"/>
      <c r="KLA36" s="3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Y36" s="1"/>
      <c r="KMB36" s="3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Z36" s="1"/>
      <c r="KNC36" s="3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OA36" s="1"/>
      <c r="KOD36" s="3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B36" s="1"/>
      <c r="KPE36" s="3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C36" s="1"/>
      <c r="KQF36" s="3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D36" s="1"/>
      <c r="KRG36" s="3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E36" s="1"/>
      <c r="KSH36" s="3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F36" s="1"/>
      <c r="KTI36" s="3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G36" s="1"/>
      <c r="KUJ36" s="3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H36" s="1"/>
      <c r="KVK36" s="3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I36" s="1"/>
      <c r="KWL36" s="3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J36" s="1"/>
      <c r="KXM36" s="3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K36" s="1"/>
      <c r="KYN36" s="3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L36" s="1"/>
      <c r="KZO36" s="3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M36" s="1"/>
      <c r="LAP36" s="3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N36" s="1"/>
      <c r="LBQ36" s="3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O36" s="1"/>
      <c r="LCR36" s="3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P36" s="1"/>
      <c r="LDS36" s="3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Q36" s="1"/>
      <c r="LET36" s="3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R36" s="1"/>
      <c r="LFU36" s="3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S36" s="1"/>
      <c r="LGV36" s="3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T36" s="1"/>
      <c r="LHW36" s="3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U36" s="1"/>
      <c r="LIX36" s="3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V36" s="1"/>
      <c r="LJY36" s="3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W36" s="1"/>
      <c r="LKZ36" s="3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X36" s="1"/>
      <c r="LMA36" s="3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Y36" s="1"/>
      <c r="LNB36" s="3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Z36" s="1"/>
      <c r="LOC36" s="3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PA36" s="1"/>
      <c r="LPD36" s="3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B36" s="1"/>
      <c r="LQE36" s="3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C36" s="1"/>
      <c r="LRF36" s="3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D36" s="1"/>
      <c r="LSG36" s="3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E36" s="1"/>
      <c r="LTH36" s="3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F36" s="1"/>
      <c r="LUI36" s="3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G36" s="1"/>
      <c r="LVJ36" s="3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H36" s="1"/>
      <c r="LWK36" s="3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I36" s="1"/>
      <c r="LXL36" s="3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J36" s="1"/>
      <c r="LYM36" s="3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K36" s="1"/>
      <c r="LZN36" s="3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L36" s="1"/>
      <c r="MAO36" s="3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M36" s="1"/>
      <c r="MBP36" s="3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N36" s="1"/>
      <c r="MCQ36" s="3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O36" s="1"/>
      <c r="MDR36" s="3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P36" s="1"/>
      <c r="MES36" s="3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Q36" s="1"/>
      <c r="MFT36" s="3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R36" s="1"/>
      <c r="MGU36" s="3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S36" s="1"/>
      <c r="MHV36" s="3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T36" s="1"/>
      <c r="MIW36" s="3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U36" s="1"/>
      <c r="MJX36" s="3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V36" s="1"/>
      <c r="MKY36" s="3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W36" s="1"/>
      <c r="MLZ36" s="3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X36" s="1"/>
      <c r="MNA36" s="3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Y36" s="1"/>
      <c r="MOB36" s="3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Z36" s="1"/>
      <c r="MPC36" s="3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QA36" s="1"/>
      <c r="MQD36" s="3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B36" s="1"/>
      <c r="MRE36" s="3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C36" s="1"/>
      <c r="MSF36" s="3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D36" s="1"/>
      <c r="MTG36" s="3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E36" s="1"/>
      <c r="MUH36" s="3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F36" s="1"/>
      <c r="MVI36" s="3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G36" s="1"/>
      <c r="MWJ36" s="3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H36" s="1"/>
      <c r="MXK36" s="3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I36" s="1"/>
      <c r="MYL36" s="3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J36" s="1"/>
      <c r="MZM36" s="3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K36" s="1"/>
      <c r="NAN36" s="3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L36" s="1"/>
      <c r="NBO36" s="3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M36" s="1"/>
      <c r="NCP36" s="3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N36" s="1"/>
      <c r="NDQ36" s="3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O36" s="1"/>
      <c r="NER36" s="3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P36" s="1"/>
      <c r="NFS36" s="3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Q36" s="1"/>
      <c r="NGT36" s="3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R36" s="1"/>
      <c r="NHU36" s="3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S36" s="1"/>
      <c r="NIV36" s="3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T36" s="1"/>
      <c r="NJW36" s="3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U36" s="1"/>
      <c r="NKX36" s="3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V36" s="1"/>
      <c r="NLY36" s="3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W36" s="1"/>
      <c r="NMZ36" s="3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X36" s="1"/>
      <c r="NOA36" s="3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Y36" s="1"/>
      <c r="NPB36" s="3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Z36" s="1"/>
      <c r="NQC36" s="3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RA36" s="1"/>
      <c r="NRD36" s="3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B36" s="1"/>
      <c r="NSE36" s="3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C36" s="1"/>
      <c r="NTF36" s="3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D36" s="1"/>
      <c r="NUG36" s="3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E36" s="1"/>
      <c r="NVH36" s="3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F36" s="1"/>
      <c r="NWI36" s="3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G36" s="1"/>
      <c r="NXJ36" s="3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H36" s="1"/>
      <c r="NYK36" s="3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I36" s="1"/>
      <c r="NZL36" s="3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J36" s="1"/>
      <c r="OAM36" s="3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K36" s="1"/>
      <c r="OBN36" s="3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L36" s="1"/>
      <c r="OCO36" s="3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M36" s="1"/>
      <c r="ODP36" s="3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N36" s="1"/>
      <c r="OEQ36" s="3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O36" s="1"/>
      <c r="OFR36" s="3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P36" s="1"/>
      <c r="OGS36" s="3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Q36" s="1"/>
      <c r="OHT36" s="3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R36" s="1"/>
      <c r="OIU36" s="3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S36" s="1"/>
      <c r="OJV36" s="3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T36" s="1"/>
      <c r="OKW36" s="3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U36" s="1"/>
      <c r="OLX36" s="3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V36" s="1"/>
      <c r="OMY36" s="3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W36" s="1"/>
      <c r="ONZ36" s="3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X36" s="1"/>
      <c r="OPA36" s="3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Y36" s="1"/>
      <c r="OQB36" s="3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Z36" s="1"/>
      <c r="ORC36" s="3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SA36" s="1"/>
      <c r="OSD36" s="3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B36" s="1"/>
      <c r="OTE36" s="3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C36" s="1"/>
      <c r="OUF36" s="3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D36" s="1"/>
      <c r="OVG36" s="3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E36" s="1"/>
      <c r="OWH36" s="3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F36" s="1"/>
      <c r="OXI36" s="3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G36" s="1"/>
      <c r="OYJ36" s="3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H36" s="1"/>
      <c r="OZK36" s="3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I36" s="1"/>
      <c r="PAL36" s="3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J36" s="1"/>
      <c r="PBM36" s="3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K36" s="1"/>
      <c r="PCN36" s="3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L36" s="1"/>
      <c r="PDO36" s="3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M36" s="1"/>
      <c r="PEP36" s="3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N36" s="1"/>
      <c r="PFQ36" s="3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O36" s="1"/>
      <c r="PGR36" s="3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P36" s="1"/>
      <c r="PHS36" s="3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Q36" s="1"/>
      <c r="PIT36" s="3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R36" s="1"/>
      <c r="PJU36" s="3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S36" s="1"/>
      <c r="PKV36" s="3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T36" s="1"/>
      <c r="PLW36" s="3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U36" s="1"/>
      <c r="PMX36" s="3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V36" s="1"/>
      <c r="PNY36" s="3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W36" s="1"/>
      <c r="POZ36" s="3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X36" s="1"/>
      <c r="PQA36" s="3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Y36" s="1"/>
      <c r="PRB36" s="3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Z36" s="1"/>
      <c r="PSC36" s="3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TA36" s="1"/>
      <c r="PTD36" s="3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B36" s="1"/>
      <c r="PUE36" s="3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C36" s="1"/>
      <c r="PVF36" s="3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D36" s="1"/>
      <c r="PWG36" s="3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E36" s="1"/>
      <c r="PXH36" s="3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F36" s="1"/>
      <c r="PYI36" s="3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G36" s="1"/>
      <c r="PZJ36" s="3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H36" s="1"/>
      <c r="QAK36" s="3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I36" s="1"/>
      <c r="QBL36" s="3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J36" s="1"/>
      <c r="QCM36" s="3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K36" s="1"/>
      <c r="QDN36" s="3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L36" s="1"/>
      <c r="QEO36" s="3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M36" s="1"/>
      <c r="QFP36" s="3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N36" s="1"/>
      <c r="QGQ36" s="3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O36" s="1"/>
      <c r="QHR36" s="3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P36" s="1"/>
      <c r="QIS36" s="3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Q36" s="1"/>
      <c r="QJT36" s="3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R36" s="1"/>
      <c r="QKU36" s="3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S36" s="1"/>
      <c r="QLV36" s="3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T36" s="1"/>
      <c r="QMW36" s="3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U36" s="1"/>
      <c r="QNX36" s="3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V36" s="1"/>
      <c r="QOY36" s="3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W36" s="1"/>
      <c r="QPZ36" s="3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X36" s="1"/>
      <c r="QRA36" s="3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Y36" s="1"/>
      <c r="QSB36" s="3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Z36" s="1"/>
      <c r="QTC36" s="3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UA36" s="1"/>
      <c r="QUD36" s="3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B36" s="1"/>
      <c r="QVE36" s="3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C36" s="1"/>
      <c r="QWF36" s="3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D36" s="1"/>
      <c r="QXG36" s="3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E36" s="1"/>
      <c r="QYH36" s="3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F36" s="1"/>
      <c r="QZI36" s="3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G36" s="1"/>
      <c r="RAJ36" s="3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H36" s="1"/>
      <c r="RBK36" s="3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I36" s="1"/>
      <c r="RCL36" s="3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J36" s="1"/>
      <c r="RDM36" s="3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K36" s="1"/>
      <c r="REN36" s="3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L36" s="1"/>
      <c r="RFO36" s="3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M36" s="1"/>
      <c r="RGP36" s="3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N36" s="1"/>
      <c r="RHQ36" s="3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O36" s="1"/>
      <c r="RIR36" s="3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P36" s="1"/>
      <c r="RJS36" s="3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Q36" s="1"/>
      <c r="RKT36" s="3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R36" s="1"/>
      <c r="RLU36" s="3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S36" s="1"/>
      <c r="RMV36" s="3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T36" s="1"/>
      <c r="RNW36" s="3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U36" s="1"/>
      <c r="ROX36" s="3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V36" s="1"/>
      <c r="RPY36" s="3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W36" s="1"/>
      <c r="RQZ36" s="3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X36" s="1"/>
      <c r="RSA36" s="3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Y36" s="1"/>
      <c r="RTB36" s="3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Z36" s="1"/>
      <c r="RUC36" s="3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VA36" s="1"/>
      <c r="RVD36" s="3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B36" s="1"/>
      <c r="RWE36" s="3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C36" s="1"/>
      <c r="RXF36" s="3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D36" s="1"/>
      <c r="RYG36" s="3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E36" s="1"/>
      <c r="RZH36" s="3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F36" s="1"/>
      <c r="SAI36" s="3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G36" s="1"/>
      <c r="SBJ36" s="3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H36" s="1"/>
      <c r="SCK36" s="3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I36" s="1"/>
      <c r="SDL36" s="3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J36" s="1"/>
      <c r="SEM36" s="3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K36" s="1"/>
      <c r="SFN36" s="3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L36" s="1"/>
      <c r="SGO36" s="3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M36" s="1"/>
      <c r="SHP36" s="3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N36" s="1"/>
      <c r="SIQ36" s="3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O36" s="1"/>
      <c r="SJR36" s="3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P36" s="1"/>
      <c r="SKS36" s="3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Q36" s="1"/>
      <c r="SLT36" s="3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R36" s="1"/>
      <c r="SMU36" s="3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S36" s="1"/>
      <c r="SNV36" s="3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T36" s="1"/>
      <c r="SOW36" s="3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U36" s="1"/>
      <c r="SPX36" s="3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V36" s="1"/>
      <c r="SQY36" s="3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W36" s="1"/>
      <c r="SRZ36" s="3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X36" s="1"/>
      <c r="STA36" s="3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Y36" s="1"/>
      <c r="SUB36" s="3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Z36" s="1"/>
      <c r="SVC36" s="3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WA36" s="1"/>
      <c r="SWD36" s="3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B36" s="1"/>
      <c r="SXE36" s="3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C36" s="1"/>
      <c r="SYF36" s="3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D36" s="1"/>
      <c r="SZG36" s="3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E36" s="1"/>
      <c r="TAH36" s="3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F36" s="1"/>
      <c r="TBI36" s="3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G36" s="1"/>
      <c r="TCJ36" s="3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H36" s="1"/>
      <c r="TDK36" s="3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I36" s="1"/>
      <c r="TEL36" s="3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J36" s="1"/>
      <c r="TFM36" s="3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K36" s="1"/>
      <c r="TGN36" s="3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L36" s="1"/>
      <c r="THO36" s="3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M36" s="1"/>
      <c r="TIP36" s="3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N36" s="1"/>
      <c r="TJQ36" s="3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O36" s="1"/>
      <c r="TKR36" s="3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P36" s="1"/>
      <c r="TLS36" s="3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Q36" s="1"/>
      <c r="TMT36" s="3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R36" s="1"/>
      <c r="TNU36" s="3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S36" s="1"/>
      <c r="TOV36" s="3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T36" s="1"/>
      <c r="TPW36" s="3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U36" s="1"/>
      <c r="TQX36" s="3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V36" s="1"/>
      <c r="TRY36" s="3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W36" s="1"/>
      <c r="TSZ36" s="3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X36" s="1"/>
      <c r="TUA36" s="3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Y36" s="1"/>
      <c r="TVB36" s="3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Z36" s="1"/>
      <c r="TWC36" s="3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XA36" s="1"/>
      <c r="TXD36" s="3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B36" s="1"/>
      <c r="TYE36" s="3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C36" s="1"/>
      <c r="TZF36" s="3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D36" s="1"/>
      <c r="UAG36" s="3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E36" s="1"/>
      <c r="UBH36" s="3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F36" s="1"/>
      <c r="UCI36" s="3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G36" s="1"/>
      <c r="UDJ36" s="3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H36" s="1"/>
      <c r="UEK36" s="3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I36" s="1"/>
      <c r="UFL36" s="3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J36" s="1"/>
      <c r="UGM36" s="3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K36" s="1"/>
      <c r="UHN36" s="3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L36" s="1"/>
      <c r="UIO36" s="3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M36" s="1"/>
      <c r="UJP36" s="3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N36" s="1"/>
      <c r="UKQ36" s="3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O36" s="1"/>
      <c r="ULR36" s="3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P36" s="1"/>
      <c r="UMS36" s="3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Q36" s="1"/>
      <c r="UNT36" s="3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R36" s="1"/>
      <c r="UOU36" s="3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S36" s="1"/>
      <c r="UPV36" s="3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T36" s="1"/>
      <c r="UQW36" s="3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U36" s="1"/>
      <c r="URX36" s="3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V36" s="1"/>
      <c r="USY36" s="3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W36" s="1"/>
      <c r="UTZ36" s="3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X36" s="1"/>
      <c r="UVA36" s="3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Y36" s="1"/>
      <c r="UWB36" s="3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Z36" s="1"/>
      <c r="UXC36" s="3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YA36" s="1"/>
      <c r="UYD36" s="3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B36" s="1"/>
      <c r="UZE36" s="3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C36" s="1"/>
      <c r="VAF36" s="3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D36" s="1"/>
      <c r="VBG36" s="3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E36" s="1"/>
      <c r="VCH36" s="3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F36" s="1"/>
      <c r="VDI36" s="3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G36" s="1"/>
      <c r="VEJ36" s="3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H36" s="1"/>
      <c r="VFK36" s="3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I36" s="1"/>
      <c r="VGL36" s="3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J36" s="1"/>
      <c r="VHM36" s="3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K36" s="1"/>
      <c r="VIN36" s="3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L36" s="1"/>
      <c r="VJO36" s="3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M36" s="1"/>
      <c r="VKP36" s="3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N36" s="1"/>
      <c r="VLQ36" s="3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O36" s="1"/>
      <c r="VMR36" s="3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P36" s="1"/>
      <c r="VNS36" s="3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Q36" s="1"/>
      <c r="VOT36" s="3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R36" s="1"/>
      <c r="VPU36" s="3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S36" s="1"/>
      <c r="VQV36" s="3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T36" s="1"/>
      <c r="VRW36" s="3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U36" s="1"/>
      <c r="VSX36" s="3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V36" s="1"/>
      <c r="VTY36" s="3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W36" s="1"/>
      <c r="VUZ36" s="3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X36" s="1"/>
      <c r="VWA36" s="3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Y36" s="1"/>
      <c r="VXB36" s="3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Z36" s="1"/>
      <c r="VYC36" s="3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ZA36" s="1"/>
      <c r="VZD36" s="3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B36" s="1"/>
      <c r="WAE36" s="3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C36" s="1"/>
      <c r="WBF36" s="3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D36" s="1"/>
      <c r="WCG36" s="3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E36" s="1"/>
      <c r="WDH36" s="3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F36" s="1"/>
      <c r="WEI36" s="3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G36" s="1"/>
      <c r="WFJ36" s="3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H36" s="1"/>
      <c r="WGK36" s="3"/>
      <c r="WGM36" s="9"/>
      <c r="WGN36" s="9"/>
      <c r="WGO36" s="9"/>
      <c r="WGP36" s="9"/>
      <c r="WGQ36" s="9"/>
      <c r="WGR36" s="9"/>
      <c r="WGS36" s="9"/>
      <c r="WGT36" s="9"/>
      <c r="WGU36" s="9"/>
      <c r="WGV36" s="9"/>
      <c r="WGW36" s="9"/>
      <c r="WGX36" s="9"/>
      <c r="WGY36" s="9"/>
      <c r="WGZ36" s="9"/>
      <c r="WHA36" s="9"/>
      <c r="WHB36" s="9"/>
      <c r="WHC36" s="9"/>
      <c r="WHD36" s="9"/>
      <c r="WHE36" s="9"/>
      <c r="WHF36" s="9"/>
      <c r="WHG36" s="9"/>
      <c r="WHI36" s="1"/>
      <c r="WHL36" s="3"/>
      <c r="WHN36" s="9"/>
      <c r="WHO36" s="9"/>
      <c r="WHP36" s="9"/>
      <c r="WHQ36" s="9"/>
      <c r="WHR36" s="9"/>
      <c r="WHS36" s="9"/>
      <c r="WHT36" s="9"/>
      <c r="WHU36" s="9"/>
      <c r="WHV36" s="9"/>
      <c r="WHW36" s="9"/>
      <c r="WHX36" s="9"/>
      <c r="WHY36" s="9"/>
      <c r="WHZ36" s="9"/>
      <c r="WIA36" s="9"/>
      <c r="WIB36" s="9"/>
      <c r="WIC36" s="9"/>
      <c r="WID36" s="9"/>
      <c r="WIE36" s="9"/>
      <c r="WIF36" s="9"/>
      <c r="WIG36" s="9"/>
      <c r="WIH36" s="9"/>
      <c r="WIJ36" s="1"/>
      <c r="WIM36" s="3"/>
      <c r="WIO36" s="9"/>
      <c r="WIP36" s="9"/>
      <c r="WIQ36" s="9"/>
      <c r="WIR36" s="9"/>
      <c r="WIS36" s="9"/>
      <c r="WIT36" s="9"/>
      <c r="WIU36" s="9"/>
      <c r="WIV36" s="9"/>
      <c r="WIW36" s="9"/>
      <c r="WIX36" s="9"/>
      <c r="WIY36" s="9"/>
      <c r="WIZ36" s="9"/>
      <c r="WJA36" s="9"/>
      <c r="WJB36" s="9"/>
      <c r="WJC36" s="9"/>
      <c r="WJD36" s="9"/>
      <c r="WJE36" s="9"/>
      <c r="WJF36" s="9"/>
      <c r="WJG36" s="9"/>
      <c r="WJH36" s="9"/>
      <c r="WJI36" s="9"/>
      <c r="WJK36" s="1"/>
      <c r="WJN36" s="3"/>
      <c r="WJP36" s="9"/>
      <c r="WJQ36" s="9"/>
      <c r="WJR36" s="9"/>
      <c r="WJS36" s="9"/>
      <c r="WJT36" s="9"/>
      <c r="WJU36" s="9"/>
      <c r="WJV36" s="9"/>
      <c r="WJW36" s="9"/>
      <c r="WJX36" s="9"/>
      <c r="WJY36" s="9"/>
      <c r="WJZ36" s="9"/>
      <c r="WKA36" s="9"/>
      <c r="WKB36" s="9"/>
      <c r="WKC36" s="9"/>
      <c r="WKD36" s="9"/>
      <c r="WKE36" s="9"/>
      <c r="WKF36" s="9"/>
      <c r="WKG36" s="9"/>
      <c r="WKH36" s="9"/>
      <c r="WKI36" s="9"/>
      <c r="WKJ36" s="9"/>
      <c r="WKL36" s="1"/>
      <c r="WKO36" s="3"/>
      <c r="WKQ36" s="9"/>
      <c r="WKR36" s="9"/>
      <c r="WKS36" s="9"/>
      <c r="WKT36" s="9"/>
      <c r="WKU36" s="9"/>
      <c r="WKV36" s="9"/>
      <c r="WKW36" s="9"/>
      <c r="WKX36" s="9"/>
      <c r="WKY36" s="9"/>
      <c r="WKZ36" s="9"/>
      <c r="WLA36" s="9"/>
      <c r="WLB36" s="9"/>
      <c r="WLC36" s="9"/>
      <c r="WLD36" s="9"/>
      <c r="WLE36" s="9"/>
      <c r="WLF36" s="9"/>
      <c r="WLG36" s="9"/>
      <c r="WLH36" s="9"/>
      <c r="WLI36" s="9"/>
      <c r="WLJ36" s="9"/>
      <c r="WLK36" s="9"/>
      <c r="WLM36" s="1"/>
      <c r="WLP36" s="3"/>
      <c r="WLR36" s="9"/>
      <c r="WLS36" s="9"/>
      <c r="WLT36" s="9"/>
      <c r="WLU36" s="9"/>
      <c r="WLV36" s="9"/>
      <c r="WLW36" s="9"/>
      <c r="WLX36" s="9"/>
      <c r="WLY36" s="9"/>
      <c r="WLZ36" s="9"/>
      <c r="WMA36" s="9"/>
      <c r="WMB36" s="9"/>
      <c r="WMC36" s="9"/>
      <c r="WMD36" s="9"/>
      <c r="WME36" s="9"/>
      <c r="WMF36" s="9"/>
      <c r="WMG36" s="9"/>
      <c r="WMH36" s="9"/>
      <c r="WMI36" s="9"/>
      <c r="WMJ36" s="9"/>
      <c r="WMK36" s="9"/>
      <c r="WML36" s="9"/>
      <c r="WMN36" s="1"/>
      <c r="WMQ36" s="3"/>
      <c r="WMS36" s="9"/>
      <c r="WMT36" s="9"/>
      <c r="WMU36" s="9"/>
      <c r="WMV36" s="9"/>
      <c r="WMW36" s="9"/>
      <c r="WMX36" s="9"/>
      <c r="WMY36" s="9"/>
      <c r="WMZ36" s="9"/>
      <c r="WNA36" s="9"/>
      <c r="WNB36" s="9"/>
      <c r="WNC36" s="9"/>
      <c r="WND36" s="9"/>
      <c r="WNE36" s="9"/>
      <c r="WNF36" s="9"/>
      <c r="WNG36" s="9"/>
      <c r="WNH36" s="9"/>
      <c r="WNI36" s="9"/>
      <c r="WNJ36" s="9"/>
      <c r="WNK36" s="9"/>
      <c r="WNL36" s="9"/>
      <c r="WNM36" s="9"/>
      <c r="WNO36" s="1"/>
      <c r="WNR36" s="3"/>
      <c r="WNT36" s="9"/>
      <c r="WNU36" s="9"/>
      <c r="WNV36" s="9"/>
      <c r="WNW36" s="9"/>
      <c r="WNX36" s="9"/>
      <c r="WNY36" s="9"/>
      <c r="WNZ36" s="9"/>
      <c r="WOA36" s="9"/>
      <c r="WOB36" s="9"/>
      <c r="WOC36" s="9"/>
      <c r="WOD36" s="9"/>
      <c r="WOE36" s="9"/>
      <c r="WOF36" s="9"/>
      <c r="WOG36" s="9"/>
      <c r="WOH36" s="9"/>
      <c r="WOI36" s="9"/>
      <c r="WOJ36" s="9"/>
      <c r="WOK36" s="9"/>
      <c r="WOL36" s="9"/>
      <c r="WOM36" s="9"/>
      <c r="WON36" s="9"/>
      <c r="WOP36" s="1"/>
      <c r="WOS36" s="3"/>
      <c r="WOU36" s="9"/>
      <c r="WOV36" s="9"/>
      <c r="WOW36" s="9"/>
      <c r="WOX36" s="9"/>
      <c r="WOY36" s="9"/>
      <c r="WOZ36" s="9"/>
      <c r="WPA36" s="9"/>
      <c r="WPB36" s="9"/>
      <c r="WPC36" s="9"/>
      <c r="WPD36" s="9"/>
      <c r="WPE36" s="9"/>
      <c r="WPF36" s="9"/>
      <c r="WPG36" s="9"/>
      <c r="WPH36" s="9"/>
      <c r="WPI36" s="9"/>
      <c r="WPJ36" s="9"/>
      <c r="WPK36" s="9"/>
      <c r="WPL36" s="9"/>
      <c r="WPM36" s="9"/>
      <c r="WPN36" s="9"/>
      <c r="WPO36" s="9"/>
      <c r="WPQ36" s="1"/>
      <c r="WPT36" s="3"/>
      <c r="WPV36" s="9"/>
      <c r="WPW36" s="9"/>
      <c r="WPX36" s="9"/>
      <c r="WPY36" s="9"/>
      <c r="WPZ36" s="9"/>
      <c r="WQA36" s="9"/>
      <c r="WQB36" s="9"/>
      <c r="WQC36" s="9"/>
      <c r="WQD36" s="9"/>
      <c r="WQE36" s="9"/>
      <c r="WQF36" s="9"/>
      <c r="WQG36" s="9"/>
      <c r="WQH36" s="9"/>
      <c r="WQI36" s="9"/>
      <c r="WQJ36" s="9"/>
      <c r="WQK36" s="9"/>
      <c r="WQL36" s="9"/>
      <c r="WQM36" s="9"/>
      <c r="WQN36" s="9"/>
      <c r="WQO36" s="9"/>
      <c r="WQP36" s="9"/>
      <c r="WQR36" s="1"/>
      <c r="WQU36" s="3"/>
      <c r="WQW36" s="9"/>
      <c r="WQX36" s="9"/>
      <c r="WQY36" s="9"/>
      <c r="WQZ36" s="9"/>
      <c r="WRA36" s="9"/>
      <c r="WRB36" s="9"/>
      <c r="WRC36" s="9"/>
      <c r="WRD36" s="9"/>
      <c r="WRE36" s="9"/>
      <c r="WRF36" s="9"/>
      <c r="WRG36" s="9"/>
      <c r="WRH36" s="9"/>
      <c r="WRI36" s="9"/>
      <c r="WRJ36" s="9"/>
      <c r="WRK36" s="9"/>
      <c r="WRL36" s="9"/>
      <c r="WRM36" s="9"/>
      <c r="WRN36" s="9"/>
      <c r="WRO36" s="9"/>
      <c r="WRP36" s="9"/>
      <c r="WRQ36" s="9"/>
      <c r="WRS36" s="1"/>
      <c r="WRV36" s="3"/>
      <c r="WRX36" s="9"/>
      <c r="WRY36" s="9"/>
      <c r="WRZ36" s="9"/>
      <c r="WSA36" s="9"/>
      <c r="WSB36" s="9"/>
      <c r="WSC36" s="9"/>
      <c r="WSD36" s="9"/>
      <c r="WSE36" s="9"/>
      <c r="WSF36" s="9"/>
      <c r="WSG36" s="9"/>
      <c r="WSH36" s="9"/>
      <c r="WSI36" s="9"/>
      <c r="WSJ36" s="9"/>
      <c r="WSK36" s="9"/>
      <c r="WSL36" s="9"/>
      <c r="WSM36" s="9"/>
      <c r="WSN36" s="9"/>
      <c r="WSO36" s="9"/>
      <c r="WSP36" s="9"/>
      <c r="WSQ36" s="9"/>
      <c r="WSR36" s="9"/>
      <c r="WST36" s="1"/>
      <c r="WSW36" s="3"/>
      <c r="WSY36" s="9"/>
      <c r="WSZ36" s="9"/>
      <c r="WTA36" s="9"/>
      <c r="WTB36" s="9"/>
      <c r="WTC36" s="9"/>
      <c r="WTD36" s="9"/>
      <c r="WTE36" s="9"/>
      <c r="WTF36" s="9"/>
      <c r="WTG36" s="9"/>
      <c r="WTH36" s="9"/>
      <c r="WTI36" s="9"/>
      <c r="WTJ36" s="9"/>
      <c r="WTK36" s="9"/>
      <c r="WTL36" s="9"/>
      <c r="WTM36" s="9"/>
      <c r="WTN36" s="9"/>
      <c r="WTO36" s="9"/>
      <c r="WTP36" s="9"/>
      <c r="WTQ36" s="9"/>
      <c r="WTR36" s="9"/>
      <c r="WTS36" s="9"/>
      <c r="WTU36" s="1"/>
      <c r="WTX36" s="3"/>
      <c r="WTZ36" s="9"/>
      <c r="WUA36" s="9"/>
      <c r="WUB36" s="9"/>
      <c r="WUC36" s="9"/>
      <c r="WUD36" s="9"/>
      <c r="WUE36" s="9"/>
      <c r="WUF36" s="9"/>
      <c r="WUG36" s="9"/>
      <c r="WUH36" s="9"/>
      <c r="WUI36" s="9"/>
      <c r="WUJ36" s="9"/>
      <c r="WUK36" s="9"/>
      <c r="WUL36" s="9"/>
      <c r="WUM36" s="9"/>
      <c r="WUN36" s="9"/>
      <c r="WUO36" s="9"/>
      <c r="WUP36" s="9"/>
      <c r="WUQ36" s="9"/>
      <c r="WUR36" s="9"/>
      <c r="WUS36" s="9"/>
      <c r="WUT36" s="9"/>
      <c r="WUV36" s="1"/>
      <c r="WUY36" s="3"/>
      <c r="WVA36" s="9"/>
      <c r="WVB36" s="9"/>
      <c r="WVC36" s="9"/>
      <c r="WVD36" s="9"/>
      <c r="WVE36" s="9"/>
      <c r="WVF36" s="9"/>
      <c r="WVG36" s="9"/>
      <c r="WVH36" s="9"/>
      <c r="WVI36" s="9"/>
      <c r="WVJ36" s="9"/>
      <c r="WVK36" s="9"/>
      <c r="WVL36" s="9"/>
      <c r="WVM36" s="9"/>
      <c r="WVN36" s="9"/>
      <c r="WVO36" s="9"/>
      <c r="WVP36" s="9"/>
      <c r="WVQ36" s="9"/>
      <c r="WVR36" s="9"/>
      <c r="WVS36" s="9"/>
      <c r="WVT36" s="9"/>
      <c r="WVU36" s="9"/>
      <c r="WVW36" s="1"/>
      <c r="WVZ36" s="3"/>
      <c r="WWB36" s="9"/>
      <c r="WWC36" s="9"/>
      <c r="WWD36" s="9"/>
      <c r="WWE36" s="9"/>
      <c r="WWF36" s="9"/>
      <c r="WWG36" s="9"/>
      <c r="WWH36" s="9"/>
      <c r="WWI36" s="9"/>
      <c r="WWJ36" s="9"/>
      <c r="WWK36" s="9"/>
      <c r="WWL36" s="9"/>
      <c r="WWM36" s="9"/>
      <c r="WWN36" s="9"/>
      <c r="WWO36" s="9"/>
      <c r="WWP36" s="9"/>
      <c r="WWQ36" s="9"/>
      <c r="WWR36" s="9"/>
      <c r="WWS36" s="9"/>
      <c r="WWT36" s="9"/>
      <c r="WWU36" s="9"/>
      <c r="WWV36" s="9"/>
      <c r="WWX36" s="1"/>
      <c r="WXA36" s="3"/>
      <c r="WXC36" s="9"/>
      <c r="WXD36" s="9"/>
      <c r="WXE36" s="9"/>
      <c r="WXF36" s="9"/>
      <c r="WXG36" s="9"/>
      <c r="WXH36" s="9"/>
      <c r="WXI36" s="9"/>
      <c r="WXJ36" s="9"/>
      <c r="WXK36" s="9"/>
      <c r="WXL36" s="9"/>
      <c r="WXM36" s="9"/>
      <c r="WXN36" s="9"/>
      <c r="WXO36" s="9"/>
      <c r="WXP36" s="9"/>
      <c r="WXQ36" s="9"/>
      <c r="WXR36" s="9"/>
      <c r="WXS36" s="9"/>
      <c r="WXT36" s="9"/>
      <c r="WXU36" s="9"/>
      <c r="WXV36" s="9"/>
      <c r="WXW36" s="9"/>
      <c r="WXY36" s="1"/>
      <c r="WYB36" s="3"/>
      <c r="WYD36" s="9"/>
      <c r="WYE36" s="9"/>
      <c r="WYF36" s="9"/>
      <c r="WYG36" s="9"/>
      <c r="WYH36" s="9"/>
      <c r="WYI36" s="9"/>
      <c r="WYJ36" s="9"/>
      <c r="WYK36" s="9"/>
      <c r="WYL36" s="9"/>
      <c r="WYM36" s="9"/>
      <c r="WYN36" s="9"/>
      <c r="WYO36" s="9"/>
      <c r="WYP36" s="9"/>
      <c r="WYQ36" s="9"/>
      <c r="WYR36" s="9"/>
      <c r="WYS36" s="9"/>
      <c r="WYT36" s="9"/>
      <c r="WYU36" s="9"/>
      <c r="WYV36" s="9"/>
      <c r="WYW36" s="9"/>
      <c r="WYX36" s="9"/>
      <c r="WYZ36" s="1"/>
      <c r="WZC36" s="3"/>
      <c r="WZE36" s="9"/>
      <c r="WZF36" s="9"/>
      <c r="WZG36" s="9"/>
      <c r="WZH36" s="9"/>
      <c r="WZI36" s="9"/>
      <c r="WZJ36" s="9"/>
      <c r="WZK36" s="9"/>
      <c r="WZL36" s="9"/>
      <c r="WZM36" s="9"/>
      <c r="WZN36" s="9"/>
      <c r="WZO36" s="9"/>
      <c r="WZP36" s="9"/>
      <c r="WZQ36" s="9"/>
      <c r="WZR36" s="9"/>
      <c r="WZS36" s="9"/>
      <c r="WZT36" s="9"/>
      <c r="WZU36" s="9"/>
      <c r="WZV36" s="9"/>
      <c r="WZW36" s="9"/>
      <c r="WZX36" s="9"/>
      <c r="WZY36" s="9"/>
      <c r="XAA36" s="1"/>
      <c r="XAD36" s="3"/>
      <c r="XAF36" s="9"/>
      <c r="XAG36" s="9"/>
      <c r="XAH36" s="9"/>
      <c r="XAI36" s="9"/>
      <c r="XAJ36" s="9"/>
      <c r="XAK36" s="9"/>
      <c r="XAL36" s="9"/>
      <c r="XAM36" s="9"/>
      <c r="XAN36" s="9"/>
      <c r="XAO36" s="9"/>
      <c r="XAP36" s="9"/>
      <c r="XAQ36" s="9"/>
      <c r="XAR36" s="9"/>
      <c r="XAS36" s="9"/>
      <c r="XAT36" s="9"/>
      <c r="XAU36" s="9"/>
      <c r="XAV36" s="9"/>
      <c r="XAW36" s="9"/>
      <c r="XAX36" s="9"/>
      <c r="XAY36" s="9"/>
      <c r="XAZ36" s="9"/>
      <c r="XBB36" s="1"/>
      <c r="XBE36" s="3"/>
      <c r="XBG36" s="9"/>
      <c r="XBH36" s="9"/>
      <c r="XBI36" s="9"/>
      <c r="XBJ36" s="9"/>
      <c r="XBK36" s="9"/>
      <c r="XBL36" s="9"/>
      <c r="XBM36" s="9"/>
      <c r="XBN36" s="9"/>
      <c r="XBO36" s="9"/>
      <c r="XBP36" s="9"/>
      <c r="XBQ36" s="9"/>
      <c r="XBR36" s="9"/>
      <c r="XBS36" s="9"/>
      <c r="XBT36" s="9"/>
      <c r="XBU36" s="9"/>
      <c r="XBV36" s="9"/>
      <c r="XBW36" s="9"/>
      <c r="XBX36" s="9"/>
      <c r="XBY36" s="9"/>
      <c r="XBZ36" s="9"/>
      <c r="XCA36" s="9"/>
      <c r="XCC36" s="1"/>
      <c r="XCF36" s="3"/>
      <c r="XCH36" s="9"/>
      <c r="XCI36" s="9"/>
      <c r="XCJ36" s="9"/>
      <c r="XCK36" s="9"/>
      <c r="XCL36" s="9"/>
      <c r="XCM36" s="9"/>
      <c r="XCN36" s="9"/>
      <c r="XCO36" s="9"/>
      <c r="XCP36" s="9"/>
      <c r="XCQ36" s="9"/>
      <c r="XCR36" s="9"/>
      <c r="XCS36" s="9"/>
      <c r="XCT36" s="9"/>
      <c r="XCU36" s="9"/>
      <c r="XCV36" s="9"/>
      <c r="XCW36" s="9"/>
      <c r="XCX36" s="9"/>
      <c r="XCY36" s="9"/>
      <c r="XCZ36" s="9"/>
      <c r="XDA36" s="9"/>
      <c r="XDB36" s="9"/>
      <c r="XDD36" s="1"/>
      <c r="XDG36" s="3"/>
      <c r="XDI36" s="9"/>
      <c r="XDJ36" s="9"/>
      <c r="XDK36" s="9"/>
      <c r="XDL36" s="9"/>
      <c r="XDM36" s="9"/>
      <c r="XDN36" s="9"/>
      <c r="XDO36" s="9"/>
      <c r="XDP36" s="9"/>
      <c r="XDQ36" s="9"/>
      <c r="XDR36" s="9"/>
      <c r="XDS36" s="9"/>
      <c r="XDT36" s="9"/>
      <c r="XDU36" s="9"/>
      <c r="XDV36" s="9"/>
      <c r="XDW36" s="9"/>
      <c r="XDX36" s="9"/>
      <c r="XDY36" s="9"/>
      <c r="XDZ36" s="9"/>
      <c r="XEA36" s="9"/>
      <c r="XEB36" s="9"/>
      <c r="XEC36" s="9"/>
      <c r="XEE36" s="1"/>
      <c r="XEH36" s="3"/>
      <c r="XEJ36" s="9"/>
      <c r="XEK36" s="9"/>
      <c r="XEL36" s="9"/>
      <c r="XEM36" s="9"/>
      <c r="XEN36" s="9"/>
      <c r="XEO36" s="9"/>
      <c r="XEP36" s="9"/>
      <c r="XEQ36" s="9"/>
      <c r="XER36" s="9"/>
      <c r="XES36" s="9"/>
      <c r="XET36" s="9"/>
      <c r="XEU36" s="9"/>
      <c r="XEV36" s="9"/>
      <c r="XEW36" s="9"/>
      <c r="XEX36" s="9"/>
      <c r="XEY36" s="9"/>
      <c r="XEZ36" s="9"/>
      <c r="XFA36" s="9"/>
      <c r="XFB36" s="9"/>
      <c r="XFC36" s="9"/>
    </row>
    <row r="37" spans="1:1023 1026:2047 2049:13311 13313:14334 14337:15360 15363:16383" ht="21" x14ac:dyDescent="0.2">
      <c r="A37" s="3" t="s">
        <v>81</v>
      </c>
      <c r="C37" s="9">
        <v>52791114</v>
      </c>
      <c r="D37" s="9"/>
      <c r="E37" s="9">
        <v>191816327242</v>
      </c>
      <c r="F37" s="9"/>
      <c r="G37" s="9">
        <v>320634511986.08698</v>
      </c>
      <c r="H37" s="9"/>
      <c r="I37" s="9">
        <f>VLOOKUP(A37,[1]سهام!$A:$K,9,0)</f>
        <v>0</v>
      </c>
      <c r="J37" s="9"/>
      <c r="K37" s="9">
        <f>VLOOKUP(A37,[1]سهام!$A:$K,11,0)</f>
        <v>0</v>
      </c>
      <c r="L37" s="9"/>
      <c r="M37" s="9">
        <f>VLOOKUP(A37,[1]سهام!$A:$O,13,0)</f>
        <v>-2121812</v>
      </c>
      <c r="N37" s="9"/>
      <c r="O37" s="9">
        <f>VLOOKUP(A37,[1]سهام!$A:$O,15,0)</f>
        <v>11784413668</v>
      </c>
      <c r="P37" s="9"/>
      <c r="Q37" s="9">
        <f>VLOOKUP(A37,'[2]Page 1'!$A:$B,2,0)</f>
        <v>50669302</v>
      </c>
      <c r="R37" s="9"/>
      <c r="S37" s="9">
        <f>VLOOKUP(A37,'[2]Page 1'!$A:$Q,17,0)</f>
        <v>5810</v>
      </c>
      <c r="T37" s="9"/>
      <c r="U37" s="9">
        <f>VLOOKUP(A37,'[2]Page 1'!$A:$P,16,0)</f>
        <v>184106730796</v>
      </c>
      <c r="V37" s="9"/>
      <c r="W37" s="9">
        <f>VLOOKUP(A37,'[2]Page 1'!$A:$N,14,0)</f>
        <v>292637032184.51099</v>
      </c>
      <c r="Y37" s="1">
        <v>2.1374719364630774E-2</v>
      </c>
      <c r="AA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Y37" s="1"/>
      <c r="BB37" s="3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Z37" s="1"/>
      <c r="CC37" s="3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DA37" s="1"/>
      <c r="DD37" s="3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B37" s="1"/>
      <c r="EE37" s="3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C37" s="1"/>
      <c r="FF37" s="3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D37" s="1"/>
      <c r="GG37" s="3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E37" s="1"/>
      <c r="HH37" s="3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F37" s="1"/>
      <c r="II37" s="3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G37" s="1"/>
      <c r="JJ37" s="3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H37" s="1"/>
      <c r="KK37" s="3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I37" s="1"/>
      <c r="LL37" s="3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J37" s="1"/>
      <c r="MM37" s="3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K37" s="1"/>
      <c r="NN37" s="3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L37" s="1"/>
      <c r="OO37" s="3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M37" s="1"/>
      <c r="PP37" s="3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N37" s="1"/>
      <c r="QQ37" s="3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O37" s="1"/>
      <c r="RR37" s="3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P37" s="1"/>
      <c r="SS37" s="3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Q37" s="1"/>
      <c r="TT37" s="3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R37" s="1"/>
      <c r="UU37" s="3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S37" s="1"/>
      <c r="VV37" s="3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T37" s="1"/>
      <c r="WW37" s="3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U37" s="1"/>
      <c r="XX37" s="3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V37" s="1"/>
      <c r="YY37" s="3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W37" s="1"/>
      <c r="ZZ37" s="3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X37" s="1"/>
      <c r="ABA37" s="3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Y37" s="1"/>
      <c r="ACB37" s="3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Z37" s="1"/>
      <c r="ADC37" s="3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EA37" s="1"/>
      <c r="AED37" s="3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B37" s="1"/>
      <c r="AFE37" s="3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C37" s="1"/>
      <c r="AGF37" s="3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D37" s="1"/>
      <c r="AHG37" s="3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E37" s="1"/>
      <c r="AIH37" s="3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F37" s="1"/>
      <c r="AJI37" s="3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G37" s="1"/>
      <c r="AKJ37" s="3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H37" s="1"/>
      <c r="ALK37" s="3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I37" s="1"/>
      <c r="AML37" s="3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J37" s="1"/>
      <c r="ANM37" s="3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K37" s="1"/>
      <c r="AON37" s="3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L37" s="1"/>
      <c r="APO37" s="3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M37" s="1"/>
      <c r="AQP37" s="3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N37" s="1"/>
      <c r="ARQ37" s="3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O37" s="1"/>
      <c r="ASR37" s="3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P37" s="1"/>
      <c r="ATS37" s="3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Q37" s="1"/>
      <c r="AUT37" s="3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R37" s="1"/>
      <c r="AVU37" s="3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S37" s="1"/>
      <c r="AWV37" s="3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T37" s="1"/>
      <c r="AXW37" s="3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U37" s="1"/>
      <c r="AYX37" s="3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V37" s="1"/>
      <c r="AZY37" s="3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W37" s="1"/>
      <c r="BAZ37" s="3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X37" s="1"/>
      <c r="BCA37" s="3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Y37" s="1"/>
      <c r="BDB37" s="3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Z37" s="1"/>
      <c r="BEC37" s="3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FA37" s="1"/>
      <c r="BFD37" s="3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B37" s="1"/>
      <c r="BGE37" s="3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C37" s="1"/>
      <c r="BHF37" s="3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D37" s="1"/>
      <c r="BIG37" s="3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E37" s="1"/>
      <c r="BJH37" s="3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F37" s="1"/>
      <c r="BKI37" s="3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G37" s="1"/>
      <c r="BLJ37" s="3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H37" s="1"/>
      <c r="BMK37" s="3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I37" s="1"/>
      <c r="BNL37" s="3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J37" s="1"/>
      <c r="BOM37" s="3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K37" s="1"/>
      <c r="BPN37" s="3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L37" s="1"/>
      <c r="BQO37" s="3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M37" s="1"/>
      <c r="BRP37" s="3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N37" s="1"/>
      <c r="BSQ37" s="3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O37" s="1"/>
      <c r="BTR37" s="3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P37" s="1"/>
      <c r="BUS37" s="3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Q37" s="1"/>
      <c r="BVT37" s="3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R37" s="1"/>
      <c r="BWU37" s="3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S37" s="1"/>
      <c r="BXV37" s="3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T37" s="1"/>
      <c r="BYW37" s="3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U37" s="1"/>
      <c r="BZX37" s="3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V37" s="1"/>
      <c r="CAY37" s="3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W37" s="1"/>
      <c r="CBZ37" s="3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X37" s="1"/>
      <c r="CDA37" s="3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Y37" s="1"/>
      <c r="CEB37" s="3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Z37" s="1"/>
      <c r="CFC37" s="3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GA37" s="1"/>
      <c r="CGD37" s="3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B37" s="1"/>
      <c r="CHE37" s="3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C37" s="1"/>
      <c r="CIF37" s="3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D37" s="1"/>
      <c r="CJG37" s="3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E37" s="1"/>
      <c r="CKH37" s="3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F37" s="1"/>
      <c r="CLI37" s="3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G37" s="1"/>
      <c r="CMJ37" s="3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H37" s="1"/>
      <c r="CNK37" s="3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I37" s="1"/>
      <c r="COL37" s="3"/>
      <c r="CON37" s="9"/>
      <c r="COO37" s="9"/>
      <c r="COP37" s="9"/>
      <c r="COQ37" s="9"/>
      <c r="COR37" s="9"/>
      <c r="COS37" s="9"/>
      <c r="COT37" s="9"/>
      <c r="COU37" s="9"/>
      <c r="COV37" s="9"/>
      <c r="COW37" s="9"/>
      <c r="COX37" s="9"/>
      <c r="COY37" s="9"/>
      <c r="COZ37" s="9"/>
      <c r="CPA37" s="9"/>
      <c r="CPB37" s="9"/>
      <c r="CPC37" s="9"/>
      <c r="CPD37" s="9"/>
      <c r="CPE37" s="9"/>
      <c r="CPF37" s="9"/>
      <c r="CPG37" s="9"/>
      <c r="CPH37" s="9"/>
      <c r="CPJ37" s="1"/>
      <c r="CPM37" s="3"/>
      <c r="CPO37" s="9"/>
      <c r="CPP37" s="9"/>
      <c r="CPQ37" s="9"/>
      <c r="CPR37" s="9"/>
      <c r="CPS37" s="9"/>
      <c r="CPT37" s="9"/>
      <c r="CPU37" s="9"/>
      <c r="CPV37" s="9"/>
      <c r="CPW37" s="9"/>
      <c r="CPX37" s="9"/>
      <c r="CPY37" s="9"/>
      <c r="CPZ37" s="9"/>
      <c r="CQA37" s="9"/>
      <c r="CQB37" s="9"/>
      <c r="CQC37" s="9"/>
      <c r="CQD37" s="9"/>
      <c r="CQE37" s="9"/>
      <c r="CQF37" s="9"/>
      <c r="CQG37" s="9"/>
      <c r="CQH37" s="9"/>
      <c r="CQI37" s="9"/>
      <c r="CQK37" s="1"/>
      <c r="CQN37" s="3"/>
      <c r="CQP37" s="9"/>
      <c r="CQQ37" s="9"/>
      <c r="CQR37" s="9"/>
      <c r="CQS37" s="9"/>
      <c r="CQT37" s="9"/>
      <c r="CQU37" s="9"/>
      <c r="CQV37" s="9"/>
      <c r="CQW37" s="9"/>
      <c r="CQX37" s="9"/>
      <c r="CQY37" s="9"/>
      <c r="CQZ37" s="9"/>
      <c r="CRA37" s="9"/>
      <c r="CRB37" s="9"/>
      <c r="CRC37" s="9"/>
      <c r="CRD37" s="9"/>
      <c r="CRE37" s="9"/>
      <c r="CRF37" s="9"/>
      <c r="CRG37" s="9"/>
      <c r="CRH37" s="9"/>
      <c r="CRI37" s="9"/>
      <c r="CRJ37" s="9"/>
      <c r="CRL37" s="1"/>
      <c r="CRO37" s="3"/>
      <c r="CRQ37" s="9"/>
      <c r="CRR37" s="9"/>
      <c r="CRS37" s="9"/>
      <c r="CRT37" s="9"/>
      <c r="CRU37" s="9"/>
      <c r="CRV37" s="9"/>
      <c r="CRW37" s="9"/>
      <c r="CRX37" s="9"/>
      <c r="CRY37" s="9"/>
      <c r="CRZ37" s="9"/>
      <c r="CSA37" s="9"/>
      <c r="CSB37" s="9"/>
      <c r="CSC37" s="9"/>
      <c r="CSD37" s="9"/>
      <c r="CSE37" s="9"/>
      <c r="CSF37" s="9"/>
      <c r="CSG37" s="9"/>
      <c r="CSH37" s="9"/>
      <c r="CSI37" s="9"/>
      <c r="CSJ37" s="9"/>
      <c r="CSK37" s="9"/>
      <c r="CSM37" s="1"/>
      <c r="CSP37" s="3"/>
      <c r="CSR37" s="9"/>
      <c r="CSS37" s="9"/>
      <c r="CST37" s="9"/>
      <c r="CSU37" s="9"/>
      <c r="CSV37" s="9"/>
      <c r="CSW37" s="9"/>
      <c r="CSX37" s="9"/>
      <c r="CSY37" s="9"/>
      <c r="CSZ37" s="9"/>
      <c r="CTA37" s="9"/>
      <c r="CTB37" s="9"/>
      <c r="CTC37" s="9"/>
      <c r="CTD37" s="9"/>
      <c r="CTE37" s="9"/>
      <c r="CTF37" s="9"/>
      <c r="CTG37" s="9"/>
      <c r="CTH37" s="9"/>
      <c r="CTI37" s="9"/>
      <c r="CTJ37" s="9"/>
      <c r="CTK37" s="9"/>
      <c r="CTL37" s="9"/>
      <c r="CTN37" s="1"/>
      <c r="CTQ37" s="3"/>
      <c r="CTS37" s="9"/>
      <c r="CTT37" s="9"/>
      <c r="CTU37" s="9"/>
      <c r="CTV37" s="9"/>
      <c r="CTW37" s="9"/>
      <c r="CTX37" s="9"/>
      <c r="CTY37" s="9"/>
      <c r="CTZ37" s="9"/>
      <c r="CUA37" s="9"/>
      <c r="CUB37" s="9"/>
      <c r="CUC37" s="9"/>
      <c r="CUD37" s="9"/>
      <c r="CUE37" s="9"/>
      <c r="CUF37" s="9"/>
      <c r="CUG37" s="9"/>
      <c r="CUH37" s="9"/>
      <c r="CUI37" s="9"/>
      <c r="CUJ37" s="9"/>
      <c r="CUK37" s="9"/>
      <c r="CUL37" s="9"/>
      <c r="CUM37" s="9"/>
      <c r="CUO37" s="1"/>
      <c r="CUR37" s="3"/>
      <c r="CUT37" s="9"/>
      <c r="CUU37" s="9"/>
      <c r="CUV37" s="9"/>
      <c r="CUW37" s="9"/>
      <c r="CUX37" s="9"/>
      <c r="CUY37" s="9"/>
      <c r="CUZ37" s="9"/>
      <c r="CVA37" s="9"/>
      <c r="CVB37" s="9"/>
      <c r="CVC37" s="9"/>
      <c r="CVD37" s="9"/>
      <c r="CVE37" s="9"/>
      <c r="CVF37" s="9"/>
      <c r="CVG37" s="9"/>
      <c r="CVH37" s="9"/>
      <c r="CVI37" s="9"/>
      <c r="CVJ37" s="9"/>
      <c r="CVK37" s="9"/>
      <c r="CVL37" s="9"/>
      <c r="CVM37" s="9"/>
      <c r="CVN37" s="9"/>
      <c r="CVP37" s="1"/>
      <c r="CVS37" s="3"/>
      <c r="CVU37" s="9"/>
      <c r="CVV37" s="9"/>
      <c r="CVW37" s="9"/>
      <c r="CVX37" s="9"/>
      <c r="CVY37" s="9"/>
      <c r="CVZ37" s="9"/>
      <c r="CWA37" s="9"/>
      <c r="CWB37" s="9"/>
      <c r="CWC37" s="9"/>
      <c r="CWD37" s="9"/>
      <c r="CWE37" s="9"/>
      <c r="CWF37" s="9"/>
      <c r="CWG37" s="9"/>
      <c r="CWH37" s="9"/>
      <c r="CWI37" s="9"/>
      <c r="CWJ37" s="9"/>
      <c r="CWK37" s="9"/>
      <c r="CWL37" s="9"/>
      <c r="CWM37" s="9"/>
      <c r="CWN37" s="9"/>
      <c r="CWO37" s="9"/>
      <c r="CWQ37" s="1"/>
      <c r="CWT37" s="3"/>
      <c r="CWV37" s="9"/>
      <c r="CWW37" s="9"/>
      <c r="CWX37" s="9"/>
      <c r="CWY37" s="9"/>
      <c r="CWZ37" s="9"/>
      <c r="CXA37" s="9"/>
      <c r="CXB37" s="9"/>
      <c r="CXC37" s="9"/>
      <c r="CXD37" s="9"/>
      <c r="CXE37" s="9"/>
      <c r="CXF37" s="9"/>
      <c r="CXG37" s="9"/>
      <c r="CXH37" s="9"/>
      <c r="CXI37" s="9"/>
      <c r="CXJ37" s="9"/>
      <c r="CXK37" s="9"/>
      <c r="CXL37" s="9"/>
      <c r="CXM37" s="9"/>
      <c r="CXN37" s="9"/>
      <c r="CXO37" s="9"/>
      <c r="CXP37" s="9"/>
      <c r="CXR37" s="1"/>
      <c r="CXU37" s="3"/>
      <c r="CXW37" s="9"/>
      <c r="CXX37" s="9"/>
      <c r="CXY37" s="9"/>
      <c r="CXZ37" s="9"/>
      <c r="CYA37" s="9"/>
      <c r="CYB37" s="9"/>
      <c r="CYC37" s="9"/>
      <c r="CYD37" s="9"/>
      <c r="CYE37" s="9"/>
      <c r="CYF37" s="9"/>
      <c r="CYG37" s="9"/>
      <c r="CYH37" s="9"/>
      <c r="CYI37" s="9"/>
      <c r="CYJ37" s="9"/>
      <c r="CYK37" s="9"/>
      <c r="CYL37" s="9"/>
      <c r="CYM37" s="9"/>
      <c r="CYN37" s="9"/>
      <c r="CYO37" s="9"/>
      <c r="CYP37" s="9"/>
      <c r="CYQ37" s="9"/>
      <c r="CYS37" s="1"/>
      <c r="CYV37" s="3"/>
      <c r="CYX37" s="9"/>
      <c r="CYY37" s="9"/>
      <c r="CYZ37" s="9"/>
      <c r="CZA37" s="9"/>
      <c r="CZB37" s="9"/>
      <c r="CZC37" s="9"/>
      <c r="CZD37" s="9"/>
      <c r="CZE37" s="9"/>
      <c r="CZF37" s="9"/>
      <c r="CZG37" s="9"/>
      <c r="CZH37" s="9"/>
      <c r="CZI37" s="9"/>
      <c r="CZJ37" s="9"/>
      <c r="CZK37" s="9"/>
      <c r="CZL37" s="9"/>
      <c r="CZM37" s="9"/>
      <c r="CZN37" s="9"/>
      <c r="CZO37" s="9"/>
      <c r="CZP37" s="9"/>
      <c r="CZQ37" s="9"/>
      <c r="CZR37" s="9"/>
      <c r="CZT37" s="1"/>
      <c r="CZW37" s="3"/>
      <c r="CZY37" s="9"/>
      <c r="CZZ37" s="9"/>
      <c r="DAA37" s="9"/>
      <c r="DAB37" s="9"/>
      <c r="DAC37" s="9"/>
      <c r="DAD37" s="9"/>
      <c r="DAE37" s="9"/>
      <c r="DAF37" s="9"/>
      <c r="DAG37" s="9"/>
      <c r="DAH37" s="9"/>
      <c r="DAI37" s="9"/>
      <c r="DAJ37" s="9"/>
      <c r="DAK37" s="9"/>
      <c r="DAL37" s="9"/>
      <c r="DAM37" s="9"/>
      <c r="DAN37" s="9"/>
      <c r="DAO37" s="9"/>
      <c r="DAP37" s="9"/>
      <c r="DAQ37" s="9"/>
      <c r="DAR37" s="9"/>
      <c r="DAS37" s="9"/>
      <c r="DAU37" s="1"/>
      <c r="DAX37" s="3"/>
      <c r="DAZ37" s="9"/>
      <c r="DBA37" s="9"/>
      <c r="DBB37" s="9"/>
      <c r="DBC37" s="9"/>
      <c r="DBD37" s="9"/>
      <c r="DBE37" s="9"/>
      <c r="DBF37" s="9"/>
      <c r="DBG37" s="9"/>
      <c r="DBH37" s="9"/>
      <c r="DBI37" s="9"/>
      <c r="DBJ37" s="9"/>
      <c r="DBK37" s="9"/>
      <c r="DBL37" s="9"/>
      <c r="DBM37" s="9"/>
      <c r="DBN37" s="9"/>
      <c r="DBO37" s="9"/>
      <c r="DBP37" s="9"/>
      <c r="DBQ37" s="9"/>
      <c r="DBR37" s="9"/>
      <c r="DBS37" s="9"/>
      <c r="DBT37" s="9"/>
      <c r="DBV37" s="1"/>
      <c r="DBY37" s="3"/>
      <c r="DCA37" s="9"/>
      <c r="DCB37" s="9"/>
      <c r="DCC37" s="9"/>
      <c r="DCD37" s="9"/>
      <c r="DCE37" s="9"/>
      <c r="DCF37" s="9"/>
      <c r="DCG37" s="9"/>
      <c r="DCH37" s="9"/>
      <c r="DCI37" s="9"/>
      <c r="DCJ37" s="9"/>
      <c r="DCK37" s="9"/>
      <c r="DCL37" s="9"/>
      <c r="DCM37" s="9"/>
      <c r="DCN37" s="9"/>
      <c r="DCO37" s="9"/>
      <c r="DCP37" s="9"/>
      <c r="DCQ37" s="9"/>
      <c r="DCR37" s="9"/>
      <c r="DCS37" s="9"/>
      <c r="DCT37" s="9"/>
      <c r="DCU37" s="9"/>
      <c r="DCW37" s="1"/>
      <c r="DCZ37" s="3"/>
      <c r="DDB37" s="9"/>
      <c r="DDC37" s="9"/>
      <c r="DDD37" s="9"/>
      <c r="DDE37" s="9"/>
      <c r="DDF37" s="9"/>
      <c r="DDG37" s="9"/>
      <c r="DDH37" s="9"/>
      <c r="DDI37" s="9"/>
      <c r="DDJ37" s="9"/>
      <c r="DDK37" s="9"/>
      <c r="DDL37" s="9"/>
      <c r="DDM37" s="9"/>
      <c r="DDN37" s="9"/>
      <c r="DDO37" s="9"/>
      <c r="DDP37" s="9"/>
      <c r="DDQ37" s="9"/>
      <c r="DDR37" s="9"/>
      <c r="DDS37" s="9"/>
      <c r="DDT37" s="9"/>
      <c r="DDU37" s="9"/>
      <c r="DDV37" s="9"/>
      <c r="DDX37" s="1"/>
      <c r="DEA37" s="3"/>
      <c r="DEC37" s="9"/>
      <c r="DED37" s="9"/>
      <c r="DEE37" s="9"/>
      <c r="DEF37" s="9"/>
      <c r="DEG37" s="9"/>
      <c r="DEH37" s="9"/>
      <c r="DEI37" s="9"/>
      <c r="DEJ37" s="9"/>
      <c r="DEK37" s="9"/>
      <c r="DEL37" s="9"/>
      <c r="DEM37" s="9"/>
      <c r="DEN37" s="9"/>
      <c r="DEO37" s="9"/>
      <c r="DEP37" s="9"/>
      <c r="DEQ37" s="9"/>
      <c r="DER37" s="9"/>
      <c r="DES37" s="9"/>
      <c r="DET37" s="9"/>
      <c r="DEU37" s="9"/>
      <c r="DEV37" s="9"/>
      <c r="DEW37" s="9"/>
      <c r="DEY37" s="1"/>
      <c r="DFB37" s="3"/>
      <c r="DFD37" s="9"/>
      <c r="DFE37" s="9"/>
      <c r="DFF37" s="9"/>
      <c r="DFG37" s="9"/>
      <c r="DFH37" s="9"/>
      <c r="DFI37" s="9"/>
      <c r="DFJ37" s="9"/>
      <c r="DFK37" s="9"/>
      <c r="DFL37" s="9"/>
      <c r="DFM37" s="9"/>
      <c r="DFN37" s="9"/>
      <c r="DFO37" s="9"/>
      <c r="DFP37" s="9"/>
      <c r="DFQ37" s="9"/>
      <c r="DFR37" s="9"/>
      <c r="DFS37" s="9"/>
      <c r="DFT37" s="9"/>
      <c r="DFU37" s="9"/>
      <c r="DFV37" s="9"/>
      <c r="DFW37" s="9"/>
      <c r="DFX37" s="9"/>
      <c r="DFZ37" s="1"/>
      <c r="DGC37" s="3"/>
      <c r="DGE37" s="9"/>
      <c r="DGF37" s="9"/>
      <c r="DGG37" s="9"/>
      <c r="DGH37" s="9"/>
      <c r="DGI37" s="9"/>
      <c r="DGJ37" s="9"/>
      <c r="DGK37" s="9"/>
      <c r="DGL37" s="9"/>
      <c r="DGM37" s="9"/>
      <c r="DGN37" s="9"/>
      <c r="DGO37" s="9"/>
      <c r="DGP37" s="9"/>
      <c r="DGQ37" s="9"/>
      <c r="DGR37" s="9"/>
      <c r="DGS37" s="9"/>
      <c r="DGT37" s="9"/>
      <c r="DGU37" s="9"/>
      <c r="DGV37" s="9"/>
      <c r="DGW37" s="9"/>
      <c r="DGX37" s="9"/>
      <c r="DGY37" s="9"/>
      <c r="DHA37" s="1"/>
      <c r="DHD37" s="3"/>
      <c r="DHF37" s="9"/>
      <c r="DHG37" s="9"/>
      <c r="DHH37" s="9"/>
      <c r="DHI37" s="9"/>
      <c r="DHJ37" s="9"/>
      <c r="DHK37" s="9"/>
      <c r="DHL37" s="9"/>
      <c r="DHM37" s="9"/>
      <c r="DHN37" s="9"/>
      <c r="DHO37" s="9"/>
      <c r="DHP37" s="9"/>
      <c r="DHQ37" s="9"/>
      <c r="DHR37" s="9"/>
      <c r="DHS37" s="9"/>
      <c r="DHT37" s="9"/>
      <c r="DHU37" s="9"/>
      <c r="DHV37" s="9"/>
      <c r="DHW37" s="9"/>
      <c r="DHX37" s="9"/>
      <c r="DHY37" s="9"/>
      <c r="DHZ37" s="9"/>
      <c r="DIB37" s="1"/>
      <c r="DIE37" s="3"/>
      <c r="DIG37" s="9"/>
      <c r="DIH37" s="9"/>
      <c r="DII37" s="9"/>
      <c r="DIJ37" s="9"/>
      <c r="DIK37" s="9"/>
      <c r="DIL37" s="9"/>
      <c r="DIM37" s="9"/>
      <c r="DIN37" s="9"/>
      <c r="DIO37" s="9"/>
      <c r="DIP37" s="9"/>
      <c r="DIQ37" s="9"/>
      <c r="DIR37" s="9"/>
      <c r="DIS37" s="9"/>
      <c r="DIT37" s="9"/>
      <c r="DIU37" s="9"/>
      <c r="DIV37" s="9"/>
      <c r="DIW37" s="9"/>
      <c r="DIX37" s="9"/>
      <c r="DIY37" s="9"/>
      <c r="DIZ37" s="9"/>
      <c r="DJA37" s="9"/>
      <c r="DJC37" s="1"/>
      <c r="DJF37" s="3"/>
      <c r="DJH37" s="9"/>
      <c r="DJI37" s="9"/>
      <c r="DJJ37" s="9"/>
      <c r="DJK37" s="9"/>
      <c r="DJL37" s="9"/>
      <c r="DJM37" s="9"/>
      <c r="DJN37" s="9"/>
      <c r="DJO37" s="9"/>
      <c r="DJP37" s="9"/>
      <c r="DJQ37" s="9"/>
      <c r="DJR37" s="9"/>
      <c r="DJS37" s="9"/>
      <c r="DJT37" s="9"/>
      <c r="DJU37" s="9"/>
      <c r="DJV37" s="9"/>
      <c r="DJW37" s="9"/>
      <c r="DJX37" s="9"/>
      <c r="DJY37" s="9"/>
      <c r="DJZ37" s="9"/>
      <c r="DKA37" s="9"/>
      <c r="DKB37" s="9"/>
      <c r="DKD37" s="1"/>
      <c r="DKG37" s="3"/>
      <c r="DKI37" s="9"/>
      <c r="DKJ37" s="9"/>
      <c r="DKK37" s="9"/>
      <c r="DKL37" s="9"/>
      <c r="DKM37" s="9"/>
      <c r="DKN37" s="9"/>
      <c r="DKO37" s="9"/>
      <c r="DKP37" s="9"/>
      <c r="DKQ37" s="9"/>
      <c r="DKR37" s="9"/>
      <c r="DKS37" s="9"/>
      <c r="DKT37" s="9"/>
      <c r="DKU37" s="9"/>
      <c r="DKV37" s="9"/>
      <c r="DKW37" s="9"/>
      <c r="DKX37" s="9"/>
      <c r="DKY37" s="9"/>
      <c r="DKZ37" s="9"/>
      <c r="DLA37" s="9"/>
      <c r="DLB37" s="9"/>
      <c r="DLC37" s="9"/>
      <c r="DLE37" s="1"/>
      <c r="DLH37" s="3"/>
      <c r="DLJ37" s="9"/>
      <c r="DLK37" s="9"/>
      <c r="DLL37" s="9"/>
      <c r="DLM37" s="9"/>
      <c r="DLN37" s="9"/>
      <c r="DLO37" s="9"/>
      <c r="DLP37" s="9"/>
      <c r="DLQ37" s="9"/>
      <c r="DLR37" s="9"/>
      <c r="DLS37" s="9"/>
      <c r="DLT37" s="9"/>
      <c r="DLU37" s="9"/>
      <c r="DLV37" s="9"/>
      <c r="DLW37" s="9"/>
      <c r="DLX37" s="9"/>
      <c r="DLY37" s="9"/>
      <c r="DLZ37" s="9"/>
      <c r="DMA37" s="9"/>
      <c r="DMB37" s="9"/>
      <c r="DMC37" s="9"/>
      <c r="DMD37" s="9"/>
      <c r="DMF37" s="1"/>
      <c r="DMI37" s="3"/>
      <c r="DMK37" s="9"/>
      <c r="DML37" s="9"/>
      <c r="DMM37" s="9"/>
      <c r="DMN37" s="9"/>
      <c r="DMO37" s="9"/>
      <c r="DMP37" s="9"/>
      <c r="DMQ37" s="9"/>
      <c r="DMR37" s="9"/>
      <c r="DMS37" s="9"/>
      <c r="DMT37" s="9"/>
      <c r="DMU37" s="9"/>
      <c r="DMV37" s="9"/>
      <c r="DMW37" s="9"/>
      <c r="DMX37" s="9"/>
      <c r="DMY37" s="9"/>
      <c r="DMZ37" s="9"/>
      <c r="DNA37" s="9"/>
      <c r="DNB37" s="9"/>
      <c r="DNC37" s="9"/>
      <c r="DND37" s="9"/>
      <c r="DNE37" s="9"/>
      <c r="DNG37" s="1"/>
      <c r="DNJ37" s="3"/>
      <c r="DNL37" s="9"/>
      <c r="DNM37" s="9"/>
      <c r="DNN37" s="9"/>
      <c r="DNO37" s="9"/>
      <c r="DNP37" s="9"/>
      <c r="DNQ37" s="9"/>
      <c r="DNR37" s="9"/>
      <c r="DNS37" s="9"/>
      <c r="DNT37" s="9"/>
      <c r="DNU37" s="9"/>
      <c r="DNV37" s="9"/>
      <c r="DNW37" s="9"/>
      <c r="DNX37" s="9"/>
      <c r="DNY37" s="9"/>
      <c r="DNZ37" s="9"/>
      <c r="DOA37" s="9"/>
      <c r="DOB37" s="9"/>
      <c r="DOC37" s="9"/>
      <c r="DOD37" s="9"/>
      <c r="DOE37" s="9"/>
      <c r="DOF37" s="9"/>
      <c r="DOH37" s="1"/>
      <c r="DOK37" s="3"/>
      <c r="DOM37" s="9"/>
      <c r="DON37" s="9"/>
      <c r="DOO37" s="9"/>
      <c r="DOP37" s="9"/>
      <c r="DOQ37" s="9"/>
      <c r="DOR37" s="9"/>
      <c r="DOS37" s="9"/>
      <c r="DOT37" s="9"/>
      <c r="DOU37" s="9"/>
      <c r="DOV37" s="9"/>
      <c r="DOW37" s="9"/>
      <c r="DOX37" s="9"/>
      <c r="DOY37" s="9"/>
      <c r="DOZ37" s="9"/>
      <c r="DPA37" s="9"/>
      <c r="DPB37" s="9"/>
      <c r="DPC37" s="9"/>
      <c r="DPD37" s="9"/>
      <c r="DPE37" s="9"/>
      <c r="DPF37" s="9"/>
      <c r="DPG37" s="9"/>
      <c r="DPI37" s="1"/>
      <c r="DPL37" s="3"/>
      <c r="DPN37" s="9"/>
      <c r="DPO37" s="9"/>
      <c r="DPP37" s="9"/>
      <c r="DPQ37" s="9"/>
      <c r="DPR37" s="9"/>
      <c r="DPS37" s="9"/>
      <c r="DPT37" s="9"/>
      <c r="DPU37" s="9"/>
      <c r="DPV37" s="9"/>
      <c r="DPW37" s="9"/>
      <c r="DPX37" s="9"/>
      <c r="DPY37" s="9"/>
      <c r="DPZ37" s="9"/>
      <c r="DQA37" s="9"/>
      <c r="DQB37" s="9"/>
      <c r="DQC37" s="9"/>
      <c r="DQD37" s="9"/>
      <c r="DQE37" s="9"/>
      <c r="DQF37" s="9"/>
      <c r="DQG37" s="9"/>
      <c r="DQH37" s="9"/>
      <c r="DQJ37" s="1"/>
      <c r="DQM37" s="3"/>
      <c r="DQO37" s="9"/>
      <c r="DQP37" s="9"/>
      <c r="DQQ37" s="9"/>
      <c r="DQR37" s="9"/>
      <c r="DQS37" s="9"/>
      <c r="DQT37" s="9"/>
      <c r="DQU37" s="9"/>
      <c r="DQV37" s="9"/>
      <c r="DQW37" s="9"/>
      <c r="DQX37" s="9"/>
      <c r="DQY37" s="9"/>
      <c r="DQZ37" s="9"/>
      <c r="DRA37" s="9"/>
      <c r="DRB37" s="9"/>
      <c r="DRC37" s="9"/>
      <c r="DRD37" s="9"/>
      <c r="DRE37" s="9"/>
      <c r="DRF37" s="9"/>
      <c r="DRG37" s="9"/>
      <c r="DRH37" s="9"/>
      <c r="DRI37" s="9"/>
      <c r="DRK37" s="1"/>
      <c r="DRN37" s="3"/>
      <c r="DRP37" s="9"/>
      <c r="DRQ37" s="9"/>
      <c r="DRR37" s="9"/>
      <c r="DRS37" s="9"/>
      <c r="DRT37" s="9"/>
      <c r="DRU37" s="9"/>
      <c r="DRV37" s="9"/>
      <c r="DRW37" s="9"/>
      <c r="DRX37" s="9"/>
      <c r="DRY37" s="9"/>
      <c r="DRZ37" s="9"/>
      <c r="DSA37" s="9"/>
      <c r="DSB37" s="9"/>
      <c r="DSC37" s="9"/>
      <c r="DSD37" s="9"/>
      <c r="DSE37" s="9"/>
      <c r="DSF37" s="9"/>
      <c r="DSG37" s="9"/>
      <c r="DSH37" s="9"/>
      <c r="DSI37" s="9"/>
      <c r="DSJ37" s="9"/>
      <c r="DSL37" s="1"/>
      <c r="DSO37" s="3"/>
      <c r="DSQ37" s="9"/>
      <c r="DSR37" s="9"/>
      <c r="DSS37" s="9"/>
      <c r="DST37" s="9"/>
      <c r="DSU37" s="9"/>
      <c r="DSV37" s="9"/>
      <c r="DSW37" s="9"/>
      <c r="DSX37" s="9"/>
      <c r="DSY37" s="9"/>
      <c r="DSZ37" s="9"/>
      <c r="DTA37" s="9"/>
      <c r="DTB37" s="9"/>
      <c r="DTC37" s="9"/>
      <c r="DTD37" s="9"/>
      <c r="DTE37" s="9"/>
      <c r="DTF37" s="9"/>
      <c r="DTG37" s="9"/>
      <c r="DTH37" s="9"/>
      <c r="DTI37" s="9"/>
      <c r="DTJ37" s="9"/>
      <c r="DTK37" s="9"/>
      <c r="DTM37" s="1"/>
      <c r="DTP37" s="3"/>
      <c r="DTR37" s="9"/>
      <c r="DTS37" s="9"/>
      <c r="DTT37" s="9"/>
      <c r="DTU37" s="9"/>
      <c r="DTV37" s="9"/>
      <c r="DTW37" s="9"/>
      <c r="DTX37" s="9"/>
      <c r="DTY37" s="9"/>
      <c r="DTZ37" s="9"/>
      <c r="DUA37" s="9"/>
      <c r="DUB37" s="9"/>
      <c r="DUC37" s="9"/>
      <c r="DUD37" s="9"/>
      <c r="DUE37" s="9"/>
      <c r="DUF37" s="9"/>
      <c r="DUG37" s="9"/>
      <c r="DUH37" s="9"/>
      <c r="DUI37" s="9"/>
      <c r="DUJ37" s="9"/>
      <c r="DUK37" s="9"/>
      <c r="DUL37" s="9"/>
      <c r="DUN37" s="1"/>
      <c r="DUQ37" s="3"/>
      <c r="DUS37" s="9"/>
      <c r="DUT37" s="9"/>
      <c r="DUU37" s="9"/>
      <c r="DUV37" s="9"/>
      <c r="DUW37" s="9"/>
      <c r="DUX37" s="9"/>
      <c r="DUY37" s="9"/>
      <c r="DUZ37" s="9"/>
      <c r="DVA37" s="9"/>
      <c r="DVB37" s="9"/>
      <c r="DVC37" s="9"/>
      <c r="DVD37" s="9"/>
      <c r="DVE37" s="9"/>
      <c r="DVF37" s="9"/>
      <c r="DVG37" s="9"/>
      <c r="DVH37" s="9"/>
      <c r="DVI37" s="9"/>
      <c r="DVJ37" s="9"/>
      <c r="DVK37" s="9"/>
      <c r="DVL37" s="9"/>
      <c r="DVM37" s="9"/>
      <c r="DVO37" s="1"/>
      <c r="DVR37" s="3"/>
      <c r="DVT37" s="9"/>
      <c r="DVU37" s="9"/>
      <c r="DVV37" s="9"/>
      <c r="DVW37" s="9"/>
      <c r="DVX37" s="9"/>
      <c r="DVY37" s="9"/>
      <c r="DVZ37" s="9"/>
      <c r="DWA37" s="9"/>
      <c r="DWB37" s="9"/>
      <c r="DWC37" s="9"/>
      <c r="DWD37" s="9"/>
      <c r="DWE37" s="9"/>
      <c r="DWF37" s="9"/>
      <c r="DWG37" s="9"/>
      <c r="DWH37" s="9"/>
      <c r="DWI37" s="9"/>
      <c r="DWJ37" s="9"/>
      <c r="DWK37" s="9"/>
      <c r="DWL37" s="9"/>
      <c r="DWM37" s="9"/>
      <c r="DWN37" s="9"/>
      <c r="DWP37" s="1"/>
      <c r="DWS37" s="3"/>
      <c r="DWU37" s="9"/>
      <c r="DWV37" s="9"/>
      <c r="DWW37" s="9"/>
      <c r="DWX37" s="9"/>
      <c r="DWY37" s="9"/>
      <c r="DWZ37" s="9"/>
      <c r="DXA37" s="9"/>
      <c r="DXB37" s="9"/>
      <c r="DXC37" s="9"/>
      <c r="DXD37" s="9"/>
      <c r="DXE37" s="9"/>
      <c r="DXF37" s="9"/>
      <c r="DXG37" s="9"/>
      <c r="DXH37" s="9"/>
      <c r="DXI37" s="9"/>
      <c r="DXJ37" s="9"/>
      <c r="DXK37" s="9"/>
      <c r="DXL37" s="9"/>
      <c r="DXM37" s="9"/>
      <c r="DXN37" s="9"/>
      <c r="DXO37" s="9"/>
      <c r="DXQ37" s="1"/>
      <c r="DXT37" s="3"/>
      <c r="DXV37" s="9"/>
      <c r="DXW37" s="9"/>
      <c r="DXX37" s="9"/>
      <c r="DXY37" s="9"/>
      <c r="DXZ37" s="9"/>
      <c r="DYA37" s="9"/>
      <c r="DYB37" s="9"/>
      <c r="DYC37" s="9"/>
      <c r="DYD37" s="9"/>
      <c r="DYE37" s="9"/>
      <c r="DYF37" s="9"/>
      <c r="DYG37" s="9"/>
      <c r="DYH37" s="9"/>
      <c r="DYI37" s="9"/>
      <c r="DYJ37" s="9"/>
      <c r="DYK37" s="9"/>
      <c r="DYL37" s="9"/>
      <c r="DYM37" s="9"/>
      <c r="DYN37" s="9"/>
      <c r="DYO37" s="9"/>
      <c r="DYP37" s="9"/>
      <c r="DYR37" s="1"/>
      <c r="DYU37" s="3"/>
      <c r="DYW37" s="9"/>
      <c r="DYX37" s="9"/>
      <c r="DYY37" s="9"/>
      <c r="DYZ37" s="9"/>
      <c r="DZA37" s="9"/>
      <c r="DZB37" s="9"/>
      <c r="DZC37" s="9"/>
      <c r="DZD37" s="9"/>
      <c r="DZE37" s="9"/>
      <c r="DZF37" s="9"/>
      <c r="DZG37" s="9"/>
      <c r="DZH37" s="9"/>
      <c r="DZI37" s="9"/>
      <c r="DZJ37" s="9"/>
      <c r="DZK37" s="9"/>
      <c r="DZL37" s="9"/>
      <c r="DZM37" s="9"/>
      <c r="DZN37" s="9"/>
      <c r="DZO37" s="9"/>
      <c r="DZP37" s="9"/>
      <c r="DZQ37" s="9"/>
      <c r="DZS37" s="1"/>
      <c r="DZV37" s="3"/>
      <c r="DZX37" s="9"/>
      <c r="DZY37" s="9"/>
      <c r="DZZ37" s="9"/>
      <c r="EAA37" s="9"/>
      <c r="EAB37" s="9"/>
      <c r="EAC37" s="9"/>
      <c r="EAD37" s="9"/>
      <c r="EAE37" s="9"/>
      <c r="EAF37" s="9"/>
      <c r="EAG37" s="9"/>
      <c r="EAH37" s="9"/>
      <c r="EAI37" s="9"/>
      <c r="EAJ37" s="9"/>
      <c r="EAK37" s="9"/>
      <c r="EAL37" s="9"/>
      <c r="EAM37" s="9"/>
      <c r="EAN37" s="9"/>
      <c r="EAO37" s="9"/>
      <c r="EAP37" s="9"/>
      <c r="EAQ37" s="9"/>
      <c r="EAR37" s="9"/>
      <c r="EAT37" s="1"/>
      <c r="EAW37" s="3"/>
      <c r="EAY37" s="9"/>
      <c r="EAZ37" s="9"/>
      <c r="EBA37" s="9"/>
      <c r="EBB37" s="9"/>
      <c r="EBC37" s="9"/>
      <c r="EBD37" s="9"/>
      <c r="EBE37" s="9"/>
      <c r="EBF37" s="9"/>
      <c r="EBG37" s="9"/>
      <c r="EBH37" s="9"/>
      <c r="EBI37" s="9"/>
      <c r="EBJ37" s="9"/>
      <c r="EBK37" s="9"/>
      <c r="EBL37" s="9"/>
      <c r="EBM37" s="9"/>
      <c r="EBN37" s="9"/>
      <c r="EBO37" s="9"/>
      <c r="EBP37" s="9"/>
      <c r="EBQ37" s="9"/>
      <c r="EBR37" s="9"/>
      <c r="EBS37" s="9"/>
      <c r="EBU37" s="1"/>
      <c r="EBX37" s="3"/>
      <c r="EBZ37" s="9"/>
      <c r="ECA37" s="9"/>
      <c r="ECB37" s="9"/>
      <c r="ECC37" s="9"/>
      <c r="ECD37" s="9"/>
      <c r="ECE37" s="9"/>
      <c r="ECF37" s="9"/>
      <c r="ECG37" s="9"/>
      <c r="ECH37" s="9"/>
      <c r="ECI37" s="9"/>
      <c r="ECJ37" s="9"/>
      <c r="ECK37" s="9"/>
      <c r="ECL37" s="9"/>
      <c r="ECM37" s="9"/>
      <c r="ECN37" s="9"/>
      <c r="ECO37" s="9"/>
      <c r="ECP37" s="9"/>
      <c r="ECQ37" s="9"/>
      <c r="ECR37" s="9"/>
      <c r="ECS37" s="9"/>
      <c r="ECT37" s="9"/>
      <c r="ECV37" s="1"/>
      <c r="ECY37" s="3"/>
      <c r="EDA37" s="9"/>
      <c r="EDB37" s="9"/>
      <c r="EDC37" s="9"/>
      <c r="EDD37" s="9"/>
      <c r="EDE37" s="9"/>
      <c r="EDF37" s="9"/>
      <c r="EDG37" s="9"/>
      <c r="EDH37" s="9"/>
      <c r="EDI37" s="9"/>
      <c r="EDJ37" s="9"/>
      <c r="EDK37" s="9"/>
      <c r="EDL37" s="9"/>
      <c r="EDM37" s="9"/>
      <c r="EDN37" s="9"/>
      <c r="EDO37" s="9"/>
      <c r="EDP37" s="9"/>
      <c r="EDQ37" s="9"/>
      <c r="EDR37" s="9"/>
      <c r="EDS37" s="9"/>
      <c r="EDT37" s="9"/>
      <c r="EDU37" s="9"/>
      <c r="EDW37" s="1"/>
      <c r="EDZ37" s="3"/>
      <c r="EEB37" s="9"/>
      <c r="EEC37" s="9"/>
      <c r="EED37" s="9"/>
      <c r="EEE37" s="9"/>
      <c r="EEF37" s="9"/>
      <c r="EEG37" s="9"/>
      <c r="EEH37" s="9"/>
      <c r="EEI37" s="9"/>
      <c r="EEJ37" s="9"/>
      <c r="EEK37" s="9"/>
      <c r="EEL37" s="9"/>
      <c r="EEM37" s="9"/>
      <c r="EEN37" s="9"/>
      <c r="EEO37" s="9"/>
      <c r="EEP37" s="9"/>
      <c r="EEQ37" s="9"/>
      <c r="EER37" s="9"/>
      <c r="EES37" s="9"/>
      <c r="EET37" s="9"/>
      <c r="EEU37" s="9"/>
      <c r="EEV37" s="9"/>
      <c r="EEX37" s="1"/>
      <c r="EFA37" s="3"/>
      <c r="EFC37" s="9"/>
      <c r="EFD37" s="9"/>
      <c r="EFE37" s="9"/>
      <c r="EFF37" s="9"/>
      <c r="EFG37" s="9"/>
      <c r="EFH37" s="9"/>
      <c r="EFI37" s="9"/>
      <c r="EFJ37" s="9"/>
      <c r="EFK37" s="9"/>
      <c r="EFL37" s="9"/>
      <c r="EFM37" s="9"/>
      <c r="EFN37" s="9"/>
      <c r="EFO37" s="9"/>
      <c r="EFP37" s="9"/>
      <c r="EFQ37" s="9"/>
      <c r="EFR37" s="9"/>
      <c r="EFS37" s="9"/>
      <c r="EFT37" s="9"/>
      <c r="EFU37" s="9"/>
      <c r="EFV37" s="9"/>
      <c r="EFW37" s="9"/>
      <c r="EFY37" s="1"/>
      <c r="EGB37" s="3"/>
      <c r="EGD37" s="9"/>
      <c r="EGE37" s="9"/>
      <c r="EGF37" s="9"/>
      <c r="EGG37" s="9"/>
      <c r="EGH37" s="9"/>
      <c r="EGI37" s="9"/>
      <c r="EGJ37" s="9"/>
      <c r="EGK37" s="9"/>
      <c r="EGL37" s="9"/>
      <c r="EGM37" s="9"/>
      <c r="EGN37" s="9"/>
      <c r="EGO37" s="9"/>
      <c r="EGP37" s="9"/>
      <c r="EGQ37" s="9"/>
      <c r="EGR37" s="9"/>
      <c r="EGS37" s="9"/>
      <c r="EGT37" s="9"/>
      <c r="EGU37" s="9"/>
      <c r="EGV37" s="9"/>
      <c r="EGW37" s="9"/>
      <c r="EGX37" s="9"/>
      <c r="EGZ37" s="1"/>
      <c r="EHC37" s="3"/>
      <c r="EHE37" s="9"/>
      <c r="EHF37" s="9"/>
      <c r="EHG37" s="9"/>
      <c r="EHH37" s="9"/>
      <c r="EHI37" s="9"/>
      <c r="EHJ37" s="9"/>
      <c r="EHK37" s="9"/>
      <c r="EHL37" s="9"/>
      <c r="EHM37" s="9"/>
      <c r="EHN37" s="9"/>
      <c r="EHO37" s="9"/>
      <c r="EHP37" s="9"/>
      <c r="EHQ37" s="9"/>
      <c r="EHR37" s="9"/>
      <c r="EHS37" s="9"/>
      <c r="EHT37" s="9"/>
      <c r="EHU37" s="9"/>
      <c r="EHV37" s="9"/>
      <c r="EHW37" s="9"/>
      <c r="EHX37" s="9"/>
      <c r="EHY37" s="9"/>
      <c r="EIA37" s="1"/>
      <c r="EID37" s="3"/>
      <c r="EIF37" s="9"/>
      <c r="EIG37" s="9"/>
      <c r="EIH37" s="9"/>
      <c r="EII37" s="9"/>
      <c r="EIJ37" s="9"/>
      <c r="EIK37" s="9"/>
      <c r="EIL37" s="9"/>
      <c r="EIM37" s="9"/>
      <c r="EIN37" s="9"/>
      <c r="EIO37" s="9"/>
      <c r="EIP37" s="9"/>
      <c r="EIQ37" s="9"/>
      <c r="EIR37" s="9"/>
      <c r="EIS37" s="9"/>
      <c r="EIT37" s="9"/>
      <c r="EIU37" s="9"/>
      <c r="EIV37" s="9"/>
      <c r="EIW37" s="9"/>
      <c r="EIX37" s="9"/>
      <c r="EIY37" s="9"/>
      <c r="EIZ37" s="9"/>
      <c r="EJB37" s="1"/>
      <c r="EJE37" s="3"/>
      <c r="EJG37" s="9"/>
      <c r="EJH37" s="9"/>
      <c r="EJI37" s="9"/>
      <c r="EJJ37" s="9"/>
      <c r="EJK37" s="9"/>
      <c r="EJL37" s="9"/>
      <c r="EJM37" s="9"/>
      <c r="EJN37" s="9"/>
      <c r="EJO37" s="9"/>
      <c r="EJP37" s="9"/>
      <c r="EJQ37" s="9"/>
      <c r="EJR37" s="9"/>
      <c r="EJS37" s="9"/>
      <c r="EJT37" s="9"/>
      <c r="EJU37" s="9"/>
      <c r="EJV37" s="9"/>
      <c r="EJW37" s="9"/>
      <c r="EJX37" s="9"/>
      <c r="EJY37" s="9"/>
      <c r="EJZ37" s="9"/>
      <c r="EKA37" s="9"/>
      <c r="EKC37" s="1"/>
      <c r="EKF37" s="3"/>
      <c r="EKH37" s="9"/>
      <c r="EKI37" s="9"/>
      <c r="EKJ37" s="9"/>
      <c r="EKK37" s="9"/>
      <c r="EKL37" s="9"/>
      <c r="EKM37" s="9"/>
      <c r="EKN37" s="9"/>
      <c r="EKO37" s="9"/>
      <c r="EKP37" s="9"/>
      <c r="EKQ37" s="9"/>
      <c r="EKR37" s="9"/>
      <c r="EKS37" s="9"/>
      <c r="EKT37" s="9"/>
      <c r="EKU37" s="9"/>
      <c r="EKV37" s="9"/>
      <c r="EKW37" s="9"/>
      <c r="EKX37" s="9"/>
      <c r="EKY37" s="9"/>
      <c r="EKZ37" s="9"/>
      <c r="ELA37" s="9"/>
      <c r="ELB37" s="9"/>
      <c r="ELD37" s="1"/>
      <c r="ELG37" s="3"/>
      <c r="ELI37" s="9"/>
      <c r="ELJ37" s="9"/>
      <c r="ELK37" s="9"/>
      <c r="ELL37" s="9"/>
      <c r="ELM37" s="9"/>
      <c r="ELN37" s="9"/>
      <c r="ELO37" s="9"/>
      <c r="ELP37" s="9"/>
      <c r="ELQ37" s="9"/>
      <c r="ELR37" s="9"/>
      <c r="ELS37" s="9"/>
      <c r="ELT37" s="9"/>
      <c r="ELU37" s="9"/>
      <c r="ELV37" s="9"/>
      <c r="ELW37" s="9"/>
      <c r="ELX37" s="9"/>
      <c r="ELY37" s="9"/>
      <c r="ELZ37" s="9"/>
      <c r="EMA37" s="9"/>
      <c r="EMB37" s="9"/>
      <c r="EMC37" s="9"/>
      <c r="EME37" s="1"/>
      <c r="EMH37" s="3"/>
      <c r="EMJ37" s="9"/>
      <c r="EMK37" s="9"/>
      <c r="EML37" s="9"/>
      <c r="EMM37" s="9"/>
      <c r="EMN37" s="9"/>
      <c r="EMO37" s="9"/>
      <c r="EMP37" s="9"/>
      <c r="EMQ37" s="9"/>
      <c r="EMR37" s="9"/>
      <c r="EMS37" s="9"/>
      <c r="EMT37" s="9"/>
      <c r="EMU37" s="9"/>
      <c r="EMV37" s="9"/>
      <c r="EMW37" s="9"/>
      <c r="EMX37" s="9"/>
      <c r="EMY37" s="9"/>
      <c r="EMZ37" s="9"/>
      <c r="ENA37" s="9"/>
      <c r="ENB37" s="9"/>
      <c r="ENC37" s="9"/>
      <c r="END37" s="9"/>
      <c r="ENF37" s="1"/>
      <c r="ENI37" s="3"/>
      <c r="ENK37" s="9"/>
      <c r="ENL37" s="9"/>
      <c r="ENM37" s="9"/>
      <c r="ENN37" s="9"/>
      <c r="ENO37" s="9"/>
      <c r="ENP37" s="9"/>
      <c r="ENQ37" s="9"/>
      <c r="ENR37" s="9"/>
      <c r="ENS37" s="9"/>
      <c r="ENT37" s="9"/>
      <c r="ENU37" s="9"/>
      <c r="ENV37" s="9"/>
      <c r="ENW37" s="9"/>
      <c r="ENX37" s="9"/>
      <c r="ENY37" s="9"/>
      <c r="ENZ37" s="9"/>
      <c r="EOA37" s="9"/>
      <c r="EOB37" s="9"/>
      <c r="EOC37" s="9"/>
      <c r="EOD37" s="9"/>
      <c r="EOE37" s="9"/>
      <c r="EOG37" s="1"/>
      <c r="EOJ37" s="3"/>
      <c r="EOL37" s="9"/>
      <c r="EOM37" s="9"/>
      <c r="EON37" s="9"/>
      <c r="EOO37" s="9"/>
      <c r="EOP37" s="9"/>
      <c r="EOQ37" s="9"/>
      <c r="EOR37" s="9"/>
      <c r="EOS37" s="9"/>
      <c r="EOT37" s="9"/>
      <c r="EOU37" s="9"/>
      <c r="EOV37" s="9"/>
      <c r="EOW37" s="9"/>
      <c r="EOX37" s="9"/>
      <c r="EOY37" s="9"/>
      <c r="EOZ37" s="9"/>
      <c r="EPA37" s="9"/>
      <c r="EPB37" s="9"/>
      <c r="EPC37" s="9"/>
      <c r="EPD37" s="9"/>
      <c r="EPE37" s="9"/>
      <c r="EPF37" s="9"/>
      <c r="EPH37" s="1"/>
      <c r="EPK37" s="3"/>
      <c r="EPM37" s="9"/>
      <c r="EPN37" s="9"/>
      <c r="EPO37" s="9"/>
      <c r="EPP37" s="9"/>
      <c r="EPQ37" s="9"/>
      <c r="EPR37" s="9"/>
      <c r="EPS37" s="9"/>
      <c r="EPT37" s="9"/>
      <c r="EPU37" s="9"/>
      <c r="EPV37" s="9"/>
      <c r="EPW37" s="9"/>
      <c r="EPX37" s="9"/>
      <c r="EPY37" s="9"/>
      <c r="EPZ37" s="9"/>
      <c r="EQA37" s="9"/>
      <c r="EQB37" s="9"/>
      <c r="EQC37" s="9"/>
      <c r="EQD37" s="9"/>
      <c r="EQE37" s="9"/>
      <c r="EQF37" s="9"/>
      <c r="EQG37" s="9"/>
      <c r="EQI37" s="1"/>
      <c r="EQL37" s="3"/>
      <c r="EQN37" s="9"/>
      <c r="EQO37" s="9"/>
      <c r="EQP37" s="9"/>
      <c r="EQQ37" s="9"/>
      <c r="EQR37" s="9"/>
      <c r="EQS37" s="9"/>
      <c r="EQT37" s="9"/>
      <c r="EQU37" s="9"/>
      <c r="EQV37" s="9"/>
      <c r="EQW37" s="9"/>
      <c r="EQX37" s="9"/>
      <c r="EQY37" s="9"/>
      <c r="EQZ37" s="9"/>
      <c r="ERA37" s="9"/>
      <c r="ERB37" s="9"/>
      <c r="ERC37" s="9"/>
      <c r="ERD37" s="9"/>
      <c r="ERE37" s="9"/>
      <c r="ERF37" s="9"/>
      <c r="ERG37" s="9"/>
      <c r="ERH37" s="9"/>
      <c r="ERJ37" s="1"/>
      <c r="ERM37" s="3"/>
      <c r="ERO37" s="9"/>
      <c r="ERP37" s="9"/>
      <c r="ERQ37" s="9"/>
      <c r="ERR37" s="9"/>
      <c r="ERS37" s="9"/>
      <c r="ERT37" s="9"/>
      <c r="ERU37" s="9"/>
      <c r="ERV37" s="9"/>
      <c r="ERW37" s="9"/>
      <c r="ERX37" s="9"/>
      <c r="ERY37" s="9"/>
      <c r="ERZ37" s="9"/>
      <c r="ESA37" s="9"/>
      <c r="ESB37" s="9"/>
      <c r="ESC37" s="9"/>
      <c r="ESD37" s="9"/>
      <c r="ESE37" s="9"/>
      <c r="ESF37" s="9"/>
      <c r="ESG37" s="9"/>
      <c r="ESH37" s="9"/>
      <c r="ESI37" s="9"/>
      <c r="ESK37" s="1"/>
      <c r="ESN37" s="3"/>
      <c r="ESP37" s="9"/>
      <c r="ESQ37" s="9"/>
      <c r="ESR37" s="9"/>
      <c r="ESS37" s="9"/>
      <c r="EST37" s="9"/>
      <c r="ESU37" s="9"/>
      <c r="ESV37" s="9"/>
      <c r="ESW37" s="9"/>
      <c r="ESX37" s="9"/>
      <c r="ESY37" s="9"/>
      <c r="ESZ37" s="9"/>
      <c r="ETA37" s="9"/>
      <c r="ETB37" s="9"/>
      <c r="ETC37" s="9"/>
      <c r="ETD37" s="9"/>
      <c r="ETE37" s="9"/>
      <c r="ETF37" s="9"/>
      <c r="ETG37" s="9"/>
      <c r="ETH37" s="9"/>
      <c r="ETI37" s="9"/>
      <c r="ETJ37" s="9"/>
      <c r="ETL37" s="1"/>
      <c r="ETO37" s="3"/>
      <c r="ETQ37" s="9"/>
      <c r="ETR37" s="9"/>
      <c r="ETS37" s="9"/>
      <c r="ETT37" s="9"/>
      <c r="ETU37" s="9"/>
      <c r="ETV37" s="9"/>
      <c r="ETW37" s="9"/>
      <c r="ETX37" s="9"/>
      <c r="ETY37" s="9"/>
      <c r="ETZ37" s="9"/>
      <c r="EUA37" s="9"/>
      <c r="EUB37" s="9"/>
      <c r="EUC37" s="9"/>
      <c r="EUD37" s="9"/>
      <c r="EUE37" s="9"/>
      <c r="EUF37" s="9"/>
      <c r="EUG37" s="9"/>
      <c r="EUH37" s="9"/>
      <c r="EUI37" s="9"/>
      <c r="EUJ37" s="9"/>
      <c r="EUK37" s="9"/>
      <c r="EUM37" s="1"/>
      <c r="EUP37" s="3"/>
      <c r="EUR37" s="9"/>
      <c r="EUS37" s="9"/>
      <c r="EUT37" s="9"/>
      <c r="EUU37" s="9"/>
      <c r="EUV37" s="9"/>
      <c r="EUW37" s="9"/>
      <c r="EUX37" s="9"/>
      <c r="EUY37" s="9"/>
      <c r="EUZ37" s="9"/>
      <c r="EVA37" s="9"/>
      <c r="EVB37" s="9"/>
      <c r="EVC37" s="9"/>
      <c r="EVD37" s="9"/>
      <c r="EVE37" s="9"/>
      <c r="EVF37" s="9"/>
      <c r="EVG37" s="9"/>
      <c r="EVH37" s="9"/>
      <c r="EVI37" s="9"/>
      <c r="EVJ37" s="9"/>
      <c r="EVK37" s="9"/>
      <c r="EVL37" s="9"/>
      <c r="EVN37" s="1"/>
      <c r="EVQ37" s="3"/>
      <c r="EVS37" s="9"/>
      <c r="EVT37" s="9"/>
      <c r="EVU37" s="9"/>
      <c r="EVV37" s="9"/>
      <c r="EVW37" s="9"/>
      <c r="EVX37" s="9"/>
      <c r="EVY37" s="9"/>
      <c r="EVZ37" s="9"/>
      <c r="EWA37" s="9"/>
      <c r="EWB37" s="9"/>
      <c r="EWC37" s="9"/>
      <c r="EWD37" s="9"/>
      <c r="EWE37" s="9"/>
      <c r="EWF37" s="9"/>
      <c r="EWG37" s="9"/>
      <c r="EWH37" s="9"/>
      <c r="EWI37" s="9"/>
      <c r="EWJ37" s="9"/>
      <c r="EWK37" s="9"/>
      <c r="EWL37" s="9"/>
      <c r="EWM37" s="9"/>
      <c r="EWO37" s="1"/>
      <c r="EWR37" s="3"/>
      <c r="EWT37" s="9"/>
      <c r="EWU37" s="9"/>
      <c r="EWV37" s="9"/>
      <c r="EWW37" s="9"/>
      <c r="EWX37" s="9"/>
      <c r="EWY37" s="9"/>
      <c r="EWZ37" s="9"/>
      <c r="EXA37" s="9"/>
      <c r="EXB37" s="9"/>
      <c r="EXC37" s="9"/>
      <c r="EXD37" s="9"/>
      <c r="EXE37" s="9"/>
      <c r="EXF37" s="9"/>
      <c r="EXG37" s="9"/>
      <c r="EXH37" s="9"/>
      <c r="EXI37" s="9"/>
      <c r="EXJ37" s="9"/>
      <c r="EXK37" s="9"/>
      <c r="EXL37" s="9"/>
      <c r="EXM37" s="9"/>
      <c r="EXN37" s="9"/>
      <c r="EXP37" s="1"/>
      <c r="EXS37" s="3"/>
      <c r="EXU37" s="9"/>
      <c r="EXV37" s="9"/>
      <c r="EXW37" s="9"/>
      <c r="EXX37" s="9"/>
      <c r="EXY37" s="9"/>
      <c r="EXZ37" s="9"/>
      <c r="EYA37" s="9"/>
      <c r="EYB37" s="9"/>
      <c r="EYC37" s="9"/>
      <c r="EYD37" s="9"/>
      <c r="EYE37" s="9"/>
      <c r="EYF37" s="9"/>
      <c r="EYG37" s="9"/>
      <c r="EYH37" s="9"/>
      <c r="EYI37" s="9"/>
      <c r="EYJ37" s="9"/>
      <c r="EYK37" s="9"/>
      <c r="EYL37" s="9"/>
      <c r="EYM37" s="9"/>
      <c r="EYN37" s="9"/>
      <c r="EYO37" s="9"/>
      <c r="EYQ37" s="1"/>
      <c r="EYT37" s="3"/>
      <c r="EYV37" s="9"/>
      <c r="EYW37" s="9"/>
      <c r="EYX37" s="9"/>
      <c r="EYY37" s="9"/>
      <c r="EYZ37" s="9"/>
      <c r="EZA37" s="9"/>
      <c r="EZB37" s="9"/>
      <c r="EZC37" s="9"/>
      <c r="EZD37" s="9"/>
      <c r="EZE37" s="9"/>
      <c r="EZF37" s="9"/>
      <c r="EZG37" s="9"/>
      <c r="EZH37" s="9"/>
      <c r="EZI37" s="9"/>
      <c r="EZJ37" s="9"/>
      <c r="EZK37" s="9"/>
      <c r="EZL37" s="9"/>
      <c r="EZM37" s="9"/>
      <c r="EZN37" s="9"/>
      <c r="EZO37" s="9"/>
      <c r="EZP37" s="9"/>
      <c r="EZR37" s="1"/>
      <c r="EZU37" s="3"/>
      <c r="EZW37" s="9"/>
      <c r="EZX37" s="9"/>
      <c r="EZY37" s="9"/>
      <c r="EZZ37" s="9"/>
      <c r="FAA37" s="9"/>
      <c r="FAB37" s="9"/>
      <c r="FAC37" s="9"/>
      <c r="FAD37" s="9"/>
      <c r="FAE37" s="9"/>
      <c r="FAF37" s="9"/>
      <c r="FAG37" s="9"/>
      <c r="FAH37" s="9"/>
      <c r="FAI37" s="9"/>
      <c r="FAJ37" s="9"/>
      <c r="FAK37" s="9"/>
      <c r="FAL37" s="9"/>
      <c r="FAM37" s="9"/>
      <c r="FAN37" s="9"/>
      <c r="FAO37" s="9"/>
      <c r="FAP37" s="9"/>
      <c r="FAQ37" s="9"/>
      <c r="FAS37" s="1"/>
      <c r="FAV37" s="3"/>
      <c r="FAX37" s="9"/>
      <c r="FAY37" s="9"/>
      <c r="FAZ37" s="9"/>
      <c r="FBA37" s="9"/>
      <c r="FBB37" s="9"/>
      <c r="FBC37" s="9"/>
      <c r="FBD37" s="9"/>
      <c r="FBE37" s="9"/>
      <c r="FBF37" s="9"/>
      <c r="FBG37" s="9"/>
      <c r="FBH37" s="9"/>
      <c r="FBI37" s="9"/>
      <c r="FBJ37" s="9"/>
      <c r="FBK37" s="9"/>
      <c r="FBL37" s="9"/>
      <c r="FBM37" s="9"/>
      <c r="FBN37" s="9"/>
      <c r="FBO37" s="9"/>
      <c r="FBP37" s="9"/>
      <c r="FBQ37" s="9"/>
      <c r="FBR37" s="9"/>
      <c r="FBT37" s="1"/>
      <c r="FBW37" s="3"/>
      <c r="FBY37" s="9"/>
      <c r="FBZ37" s="9"/>
      <c r="FCA37" s="9"/>
      <c r="FCB37" s="9"/>
      <c r="FCC37" s="9"/>
      <c r="FCD37" s="9"/>
      <c r="FCE37" s="9"/>
      <c r="FCF37" s="9"/>
      <c r="FCG37" s="9"/>
      <c r="FCH37" s="9"/>
      <c r="FCI37" s="9"/>
      <c r="FCJ37" s="9"/>
      <c r="FCK37" s="9"/>
      <c r="FCL37" s="9"/>
      <c r="FCM37" s="9"/>
      <c r="FCN37" s="9"/>
      <c r="FCO37" s="9"/>
      <c r="FCP37" s="9"/>
      <c r="FCQ37" s="9"/>
      <c r="FCR37" s="9"/>
      <c r="FCS37" s="9"/>
      <c r="FCU37" s="1"/>
      <c r="FCX37" s="3"/>
      <c r="FCZ37" s="9"/>
      <c r="FDA37" s="9"/>
      <c r="FDB37" s="9"/>
      <c r="FDC37" s="9"/>
      <c r="FDD37" s="9"/>
      <c r="FDE37" s="9"/>
      <c r="FDF37" s="9"/>
      <c r="FDG37" s="9"/>
      <c r="FDH37" s="9"/>
      <c r="FDI37" s="9"/>
      <c r="FDJ37" s="9"/>
      <c r="FDK37" s="9"/>
      <c r="FDL37" s="9"/>
      <c r="FDM37" s="9"/>
      <c r="FDN37" s="9"/>
      <c r="FDO37" s="9"/>
      <c r="FDP37" s="9"/>
      <c r="FDQ37" s="9"/>
      <c r="FDR37" s="9"/>
      <c r="FDS37" s="9"/>
      <c r="FDT37" s="9"/>
      <c r="FDV37" s="1"/>
      <c r="FDY37" s="3"/>
      <c r="FEA37" s="9"/>
      <c r="FEB37" s="9"/>
      <c r="FEC37" s="9"/>
      <c r="FED37" s="9"/>
      <c r="FEE37" s="9"/>
      <c r="FEF37" s="9"/>
      <c r="FEG37" s="9"/>
      <c r="FEH37" s="9"/>
      <c r="FEI37" s="9"/>
      <c r="FEJ37" s="9"/>
      <c r="FEK37" s="9"/>
      <c r="FEL37" s="9"/>
      <c r="FEM37" s="9"/>
      <c r="FEN37" s="9"/>
      <c r="FEO37" s="9"/>
      <c r="FEP37" s="9"/>
      <c r="FEQ37" s="9"/>
      <c r="FER37" s="9"/>
      <c r="FES37" s="9"/>
      <c r="FET37" s="9"/>
      <c r="FEU37" s="9"/>
      <c r="FEW37" s="1"/>
      <c r="FEZ37" s="3"/>
      <c r="FFB37" s="9"/>
      <c r="FFC37" s="9"/>
      <c r="FFD37" s="9"/>
      <c r="FFE37" s="9"/>
      <c r="FFF37" s="9"/>
      <c r="FFG37" s="9"/>
      <c r="FFH37" s="9"/>
      <c r="FFI37" s="9"/>
      <c r="FFJ37" s="9"/>
      <c r="FFK37" s="9"/>
      <c r="FFL37" s="9"/>
      <c r="FFM37" s="9"/>
      <c r="FFN37" s="9"/>
      <c r="FFO37" s="9"/>
      <c r="FFP37" s="9"/>
      <c r="FFQ37" s="9"/>
      <c r="FFR37" s="9"/>
      <c r="FFS37" s="9"/>
      <c r="FFT37" s="9"/>
      <c r="FFU37" s="9"/>
      <c r="FFV37" s="9"/>
      <c r="FFX37" s="1"/>
      <c r="FGA37" s="3"/>
      <c r="FGC37" s="9"/>
      <c r="FGD37" s="9"/>
      <c r="FGE37" s="9"/>
      <c r="FGF37" s="9"/>
      <c r="FGG37" s="9"/>
      <c r="FGH37" s="9"/>
      <c r="FGI37" s="9"/>
      <c r="FGJ37" s="9"/>
      <c r="FGK37" s="9"/>
      <c r="FGL37" s="9"/>
      <c r="FGM37" s="9"/>
      <c r="FGN37" s="9"/>
      <c r="FGO37" s="9"/>
      <c r="FGP37" s="9"/>
      <c r="FGQ37" s="9"/>
      <c r="FGR37" s="9"/>
      <c r="FGS37" s="9"/>
      <c r="FGT37" s="9"/>
      <c r="FGU37" s="9"/>
      <c r="FGV37" s="9"/>
      <c r="FGW37" s="9"/>
      <c r="FGY37" s="1"/>
      <c r="FHB37" s="3"/>
      <c r="FHD37" s="9"/>
      <c r="FHE37" s="9"/>
      <c r="FHF37" s="9"/>
      <c r="FHG37" s="9"/>
      <c r="FHH37" s="9"/>
      <c r="FHI37" s="9"/>
      <c r="FHJ37" s="9"/>
      <c r="FHK37" s="9"/>
      <c r="FHL37" s="9"/>
      <c r="FHM37" s="9"/>
      <c r="FHN37" s="9"/>
      <c r="FHO37" s="9"/>
      <c r="FHP37" s="9"/>
      <c r="FHQ37" s="9"/>
      <c r="FHR37" s="9"/>
      <c r="FHS37" s="9"/>
      <c r="FHT37" s="9"/>
      <c r="FHU37" s="9"/>
      <c r="FHV37" s="9"/>
      <c r="FHW37" s="9"/>
      <c r="FHX37" s="9"/>
      <c r="FHZ37" s="1"/>
      <c r="FIC37" s="3"/>
      <c r="FIE37" s="9"/>
      <c r="FIF37" s="9"/>
      <c r="FIG37" s="9"/>
      <c r="FIH37" s="9"/>
      <c r="FII37" s="9"/>
      <c r="FIJ37" s="9"/>
      <c r="FIK37" s="9"/>
      <c r="FIL37" s="9"/>
      <c r="FIM37" s="9"/>
      <c r="FIN37" s="9"/>
      <c r="FIO37" s="9"/>
      <c r="FIP37" s="9"/>
      <c r="FIQ37" s="9"/>
      <c r="FIR37" s="9"/>
      <c r="FIS37" s="9"/>
      <c r="FIT37" s="9"/>
      <c r="FIU37" s="9"/>
      <c r="FIV37" s="9"/>
      <c r="FIW37" s="9"/>
      <c r="FIX37" s="9"/>
      <c r="FIY37" s="9"/>
      <c r="FJA37" s="1"/>
      <c r="FJD37" s="3"/>
      <c r="FJF37" s="9"/>
      <c r="FJG37" s="9"/>
      <c r="FJH37" s="9"/>
      <c r="FJI37" s="9"/>
      <c r="FJJ37" s="9"/>
      <c r="FJK37" s="9"/>
      <c r="FJL37" s="9"/>
      <c r="FJM37" s="9"/>
      <c r="FJN37" s="9"/>
      <c r="FJO37" s="9"/>
      <c r="FJP37" s="9"/>
      <c r="FJQ37" s="9"/>
      <c r="FJR37" s="9"/>
      <c r="FJS37" s="9"/>
      <c r="FJT37" s="9"/>
      <c r="FJU37" s="9"/>
      <c r="FJV37" s="9"/>
      <c r="FJW37" s="9"/>
      <c r="FJX37" s="9"/>
      <c r="FJY37" s="9"/>
      <c r="FJZ37" s="9"/>
      <c r="FKB37" s="1"/>
      <c r="FKE37" s="3"/>
      <c r="FKG37" s="9"/>
      <c r="FKH37" s="9"/>
      <c r="FKI37" s="9"/>
      <c r="FKJ37" s="9"/>
      <c r="FKK37" s="9"/>
      <c r="FKL37" s="9"/>
      <c r="FKM37" s="9"/>
      <c r="FKN37" s="9"/>
      <c r="FKO37" s="9"/>
      <c r="FKP37" s="9"/>
      <c r="FKQ37" s="9"/>
      <c r="FKR37" s="9"/>
      <c r="FKS37" s="9"/>
      <c r="FKT37" s="9"/>
      <c r="FKU37" s="9"/>
      <c r="FKV37" s="9"/>
      <c r="FKW37" s="9"/>
      <c r="FKX37" s="9"/>
      <c r="FKY37" s="9"/>
      <c r="FKZ37" s="9"/>
      <c r="FLA37" s="9"/>
      <c r="FLC37" s="1"/>
      <c r="FLF37" s="3"/>
      <c r="FLH37" s="9"/>
      <c r="FLI37" s="9"/>
      <c r="FLJ37" s="9"/>
      <c r="FLK37" s="9"/>
      <c r="FLL37" s="9"/>
      <c r="FLM37" s="9"/>
      <c r="FLN37" s="9"/>
      <c r="FLO37" s="9"/>
      <c r="FLP37" s="9"/>
      <c r="FLQ37" s="9"/>
      <c r="FLR37" s="9"/>
      <c r="FLS37" s="9"/>
      <c r="FLT37" s="9"/>
      <c r="FLU37" s="9"/>
      <c r="FLV37" s="9"/>
      <c r="FLW37" s="9"/>
      <c r="FLX37" s="9"/>
      <c r="FLY37" s="9"/>
      <c r="FLZ37" s="9"/>
      <c r="FMA37" s="9"/>
      <c r="FMB37" s="9"/>
      <c r="FMD37" s="1"/>
      <c r="FMG37" s="3"/>
      <c r="FMI37" s="9"/>
      <c r="FMJ37" s="9"/>
      <c r="FMK37" s="9"/>
      <c r="FML37" s="9"/>
      <c r="FMM37" s="9"/>
      <c r="FMN37" s="9"/>
      <c r="FMO37" s="9"/>
      <c r="FMP37" s="9"/>
      <c r="FMQ37" s="9"/>
      <c r="FMR37" s="9"/>
      <c r="FMS37" s="9"/>
      <c r="FMT37" s="9"/>
      <c r="FMU37" s="9"/>
      <c r="FMV37" s="9"/>
      <c r="FMW37" s="9"/>
      <c r="FMX37" s="9"/>
      <c r="FMY37" s="9"/>
      <c r="FMZ37" s="9"/>
      <c r="FNA37" s="9"/>
      <c r="FNB37" s="9"/>
      <c r="FNC37" s="9"/>
      <c r="FNE37" s="1"/>
      <c r="FNH37" s="3"/>
      <c r="FNJ37" s="9"/>
      <c r="FNK37" s="9"/>
      <c r="FNL37" s="9"/>
      <c r="FNM37" s="9"/>
      <c r="FNN37" s="9"/>
      <c r="FNO37" s="9"/>
      <c r="FNP37" s="9"/>
      <c r="FNQ37" s="9"/>
      <c r="FNR37" s="9"/>
      <c r="FNS37" s="9"/>
      <c r="FNT37" s="9"/>
      <c r="FNU37" s="9"/>
      <c r="FNV37" s="9"/>
      <c r="FNW37" s="9"/>
      <c r="FNX37" s="9"/>
      <c r="FNY37" s="9"/>
      <c r="FNZ37" s="9"/>
      <c r="FOA37" s="9"/>
      <c r="FOB37" s="9"/>
      <c r="FOC37" s="9"/>
      <c r="FOD37" s="9"/>
      <c r="FOF37" s="1"/>
      <c r="FOI37" s="3"/>
      <c r="FOK37" s="9"/>
      <c r="FOL37" s="9"/>
      <c r="FOM37" s="9"/>
      <c r="FON37" s="9"/>
      <c r="FOO37" s="9"/>
      <c r="FOP37" s="9"/>
      <c r="FOQ37" s="9"/>
      <c r="FOR37" s="9"/>
      <c r="FOS37" s="9"/>
      <c r="FOT37" s="9"/>
      <c r="FOU37" s="9"/>
      <c r="FOV37" s="9"/>
      <c r="FOW37" s="9"/>
      <c r="FOX37" s="9"/>
      <c r="FOY37" s="9"/>
      <c r="FOZ37" s="9"/>
      <c r="FPA37" s="9"/>
      <c r="FPB37" s="9"/>
      <c r="FPC37" s="9"/>
      <c r="FPD37" s="9"/>
      <c r="FPE37" s="9"/>
      <c r="FPG37" s="1"/>
      <c r="FPJ37" s="3"/>
      <c r="FPL37" s="9"/>
      <c r="FPM37" s="9"/>
      <c r="FPN37" s="9"/>
      <c r="FPO37" s="9"/>
      <c r="FPP37" s="9"/>
      <c r="FPQ37" s="9"/>
      <c r="FPR37" s="9"/>
      <c r="FPS37" s="9"/>
      <c r="FPT37" s="9"/>
      <c r="FPU37" s="9"/>
      <c r="FPV37" s="9"/>
      <c r="FPW37" s="9"/>
      <c r="FPX37" s="9"/>
      <c r="FPY37" s="9"/>
      <c r="FPZ37" s="9"/>
      <c r="FQA37" s="9"/>
      <c r="FQB37" s="9"/>
      <c r="FQC37" s="9"/>
      <c r="FQD37" s="9"/>
      <c r="FQE37" s="9"/>
      <c r="FQF37" s="9"/>
      <c r="FQH37" s="1"/>
      <c r="FQK37" s="3"/>
      <c r="FQM37" s="9"/>
      <c r="FQN37" s="9"/>
      <c r="FQO37" s="9"/>
      <c r="FQP37" s="9"/>
      <c r="FQQ37" s="9"/>
      <c r="FQR37" s="9"/>
      <c r="FQS37" s="9"/>
      <c r="FQT37" s="9"/>
      <c r="FQU37" s="9"/>
      <c r="FQV37" s="9"/>
      <c r="FQW37" s="9"/>
      <c r="FQX37" s="9"/>
      <c r="FQY37" s="9"/>
      <c r="FQZ37" s="9"/>
      <c r="FRA37" s="9"/>
      <c r="FRB37" s="9"/>
      <c r="FRC37" s="9"/>
      <c r="FRD37" s="9"/>
      <c r="FRE37" s="9"/>
      <c r="FRF37" s="9"/>
      <c r="FRG37" s="9"/>
      <c r="FRI37" s="1"/>
      <c r="FRL37" s="3"/>
      <c r="FRN37" s="9"/>
      <c r="FRO37" s="9"/>
      <c r="FRP37" s="9"/>
      <c r="FRQ37" s="9"/>
      <c r="FRR37" s="9"/>
      <c r="FRS37" s="9"/>
      <c r="FRT37" s="9"/>
      <c r="FRU37" s="9"/>
      <c r="FRV37" s="9"/>
      <c r="FRW37" s="9"/>
      <c r="FRX37" s="9"/>
      <c r="FRY37" s="9"/>
      <c r="FRZ37" s="9"/>
      <c r="FSA37" s="9"/>
      <c r="FSB37" s="9"/>
      <c r="FSC37" s="9"/>
      <c r="FSD37" s="9"/>
      <c r="FSE37" s="9"/>
      <c r="FSF37" s="9"/>
      <c r="FSG37" s="9"/>
      <c r="FSH37" s="9"/>
      <c r="FSJ37" s="1"/>
      <c r="FSM37" s="3"/>
      <c r="FSO37" s="9"/>
      <c r="FSP37" s="9"/>
      <c r="FSQ37" s="9"/>
      <c r="FSR37" s="9"/>
      <c r="FSS37" s="9"/>
      <c r="FST37" s="9"/>
      <c r="FSU37" s="9"/>
      <c r="FSV37" s="9"/>
      <c r="FSW37" s="9"/>
      <c r="FSX37" s="9"/>
      <c r="FSY37" s="9"/>
      <c r="FSZ37" s="9"/>
      <c r="FTA37" s="9"/>
      <c r="FTB37" s="9"/>
      <c r="FTC37" s="9"/>
      <c r="FTD37" s="9"/>
      <c r="FTE37" s="9"/>
      <c r="FTF37" s="9"/>
      <c r="FTG37" s="9"/>
      <c r="FTH37" s="9"/>
      <c r="FTI37" s="9"/>
      <c r="FTK37" s="1"/>
      <c r="FTN37" s="3"/>
      <c r="FTP37" s="9"/>
      <c r="FTQ37" s="9"/>
      <c r="FTR37" s="9"/>
      <c r="FTS37" s="9"/>
      <c r="FTT37" s="9"/>
      <c r="FTU37" s="9"/>
      <c r="FTV37" s="9"/>
      <c r="FTW37" s="9"/>
      <c r="FTX37" s="9"/>
      <c r="FTY37" s="9"/>
      <c r="FTZ37" s="9"/>
      <c r="FUA37" s="9"/>
      <c r="FUB37" s="9"/>
      <c r="FUC37" s="9"/>
      <c r="FUD37" s="9"/>
      <c r="FUE37" s="9"/>
      <c r="FUF37" s="9"/>
      <c r="FUG37" s="9"/>
      <c r="FUH37" s="9"/>
      <c r="FUI37" s="9"/>
      <c r="FUJ37" s="9"/>
      <c r="FUL37" s="1"/>
      <c r="FUO37" s="3"/>
      <c r="FUQ37" s="9"/>
      <c r="FUR37" s="9"/>
      <c r="FUS37" s="9"/>
      <c r="FUT37" s="9"/>
      <c r="FUU37" s="9"/>
      <c r="FUV37" s="9"/>
      <c r="FUW37" s="9"/>
      <c r="FUX37" s="9"/>
      <c r="FUY37" s="9"/>
      <c r="FUZ37" s="9"/>
      <c r="FVA37" s="9"/>
      <c r="FVB37" s="9"/>
      <c r="FVC37" s="9"/>
      <c r="FVD37" s="9"/>
      <c r="FVE37" s="9"/>
      <c r="FVF37" s="9"/>
      <c r="FVG37" s="9"/>
      <c r="FVH37" s="9"/>
      <c r="FVI37" s="9"/>
      <c r="FVJ37" s="9"/>
      <c r="FVK37" s="9"/>
      <c r="FVM37" s="1"/>
      <c r="FVP37" s="3"/>
      <c r="FVR37" s="9"/>
      <c r="FVS37" s="9"/>
      <c r="FVT37" s="9"/>
      <c r="FVU37" s="9"/>
      <c r="FVV37" s="9"/>
      <c r="FVW37" s="9"/>
      <c r="FVX37" s="9"/>
      <c r="FVY37" s="9"/>
      <c r="FVZ37" s="9"/>
      <c r="FWA37" s="9"/>
      <c r="FWB37" s="9"/>
      <c r="FWC37" s="9"/>
      <c r="FWD37" s="9"/>
      <c r="FWE37" s="9"/>
      <c r="FWF37" s="9"/>
      <c r="FWG37" s="9"/>
      <c r="FWH37" s="9"/>
      <c r="FWI37" s="9"/>
      <c r="FWJ37" s="9"/>
      <c r="FWK37" s="9"/>
      <c r="FWL37" s="9"/>
      <c r="FWN37" s="1"/>
      <c r="FWQ37" s="3"/>
      <c r="FWS37" s="9"/>
      <c r="FWT37" s="9"/>
      <c r="FWU37" s="9"/>
      <c r="FWV37" s="9"/>
      <c r="FWW37" s="9"/>
      <c r="FWX37" s="9"/>
      <c r="FWY37" s="9"/>
      <c r="FWZ37" s="9"/>
      <c r="FXA37" s="9"/>
      <c r="FXB37" s="9"/>
      <c r="FXC37" s="9"/>
      <c r="FXD37" s="9"/>
      <c r="FXE37" s="9"/>
      <c r="FXF37" s="9"/>
      <c r="FXG37" s="9"/>
      <c r="FXH37" s="9"/>
      <c r="FXI37" s="9"/>
      <c r="FXJ37" s="9"/>
      <c r="FXK37" s="9"/>
      <c r="FXL37" s="9"/>
      <c r="FXM37" s="9"/>
      <c r="FXO37" s="1"/>
      <c r="FXR37" s="3"/>
      <c r="FXT37" s="9"/>
      <c r="FXU37" s="9"/>
      <c r="FXV37" s="9"/>
      <c r="FXW37" s="9"/>
      <c r="FXX37" s="9"/>
      <c r="FXY37" s="9"/>
      <c r="FXZ37" s="9"/>
      <c r="FYA37" s="9"/>
      <c r="FYB37" s="9"/>
      <c r="FYC37" s="9"/>
      <c r="FYD37" s="9"/>
      <c r="FYE37" s="9"/>
      <c r="FYF37" s="9"/>
      <c r="FYG37" s="9"/>
      <c r="FYH37" s="9"/>
      <c r="FYI37" s="9"/>
      <c r="FYJ37" s="9"/>
      <c r="FYK37" s="9"/>
      <c r="FYL37" s="9"/>
      <c r="FYM37" s="9"/>
      <c r="FYN37" s="9"/>
      <c r="FYP37" s="1"/>
      <c r="FYS37" s="3"/>
      <c r="FYU37" s="9"/>
      <c r="FYV37" s="9"/>
      <c r="FYW37" s="9"/>
      <c r="FYX37" s="9"/>
      <c r="FYY37" s="9"/>
      <c r="FYZ37" s="9"/>
      <c r="FZA37" s="9"/>
      <c r="FZB37" s="9"/>
      <c r="FZC37" s="9"/>
      <c r="FZD37" s="9"/>
      <c r="FZE37" s="9"/>
      <c r="FZF37" s="9"/>
      <c r="FZG37" s="9"/>
      <c r="FZH37" s="9"/>
      <c r="FZI37" s="9"/>
      <c r="FZJ37" s="9"/>
      <c r="FZK37" s="9"/>
      <c r="FZL37" s="9"/>
      <c r="FZM37" s="9"/>
      <c r="FZN37" s="9"/>
      <c r="FZO37" s="9"/>
      <c r="FZQ37" s="1"/>
      <c r="FZT37" s="3"/>
      <c r="FZV37" s="9"/>
      <c r="FZW37" s="9"/>
      <c r="FZX37" s="9"/>
      <c r="FZY37" s="9"/>
      <c r="FZZ37" s="9"/>
      <c r="GAA37" s="9"/>
      <c r="GAB37" s="9"/>
      <c r="GAC37" s="9"/>
      <c r="GAD37" s="9"/>
      <c r="GAE37" s="9"/>
      <c r="GAF37" s="9"/>
      <c r="GAG37" s="9"/>
      <c r="GAH37" s="9"/>
      <c r="GAI37" s="9"/>
      <c r="GAJ37" s="9"/>
      <c r="GAK37" s="9"/>
      <c r="GAL37" s="9"/>
      <c r="GAM37" s="9"/>
      <c r="GAN37" s="9"/>
      <c r="GAO37" s="9"/>
      <c r="GAP37" s="9"/>
      <c r="GAR37" s="1"/>
      <c r="GAU37" s="3"/>
      <c r="GAW37" s="9"/>
      <c r="GAX37" s="9"/>
      <c r="GAY37" s="9"/>
      <c r="GAZ37" s="9"/>
      <c r="GBA37" s="9"/>
      <c r="GBB37" s="9"/>
      <c r="GBC37" s="9"/>
      <c r="GBD37" s="9"/>
      <c r="GBE37" s="9"/>
      <c r="GBF37" s="9"/>
      <c r="GBG37" s="9"/>
      <c r="GBH37" s="9"/>
      <c r="GBI37" s="9"/>
      <c r="GBJ37" s="9"/>
      <c r="GBK37" s="9"/>
      <c r="GBL37" s="9"/>
      <c r="GBM37" s="9"/>
      <c r="GBN37" s="9"/>
      <c r="GBO37" s="9"/>
      <c r="GBP37" s="9"/>
      <c r="GBQ37" s="9"/>
      <c r="GBS37" s="1"/>
      <c r="GBV37" s="3"/>
      <c r="GBX37" s="9"/>
      <c r="GBY37" s="9"/>
      <c r="GBZ37" s="9"/>
      <c r="GCA37" s="9"/>
      <c r="GCB37" s="9"/>
      <c r="GCC37" s="9"/>
      <c r="GCD37" s="9"/>
      <c r="GCE37" s="9"/>
      <c r="GCF37" s="9"/>
      <c r="GCG37" s="9"/>
      <c r="GCH37" s="9"/>
      <c r="GCI37" s="9"/>
      <c r="GCJ37" s="9"/>
      <c r="GCK37" s="9"/>
      <c r="GCL37" s="9"/>
      <c r="GCM37" s="9"/>
      <c r="GCN37" s="9"/>
      <c r="GCO37" s="9"/>
      <c r="GCP37" s="9"/>
      <c r="GCQ37" s="9"/>
      <c r="GCR37" s="9"/>
      <c r="GCT37" s="1"/>
      <c r="GCW37" s="3"/>
      <c r="GCY37" s="9"/>
      <c r="GCZ37" s="9"/>
      <c r="GDA37" s="9"/>
      <c r="GDB37" s="9"/>
      <c r="GDC37" s="9"/>
      <c r="GDD37" s="9"/>
      <c r="GDE37" s="9"/>
      <c r="GDF37" s="9"/>
      <c r="GDG37" s="9"/>
      <c r="GDH37" s="9"/>
      <c r="GDI37" s="9"/>
      <c r="GDJ37" s="9"/>
      <c r="GDK37" s="9"/>
      <c r="GDL37" s="9"/>
      <c r="GDM37" s="9"/>
      <c r="GDN37" s="9"/>
      <c r="GDO37" s="9"/>
      <c r="GDP37" s="9"/>
      <c r="GDQ37" s="9"/>
      <c r="GDR37" s="9"/>
      <c r="GDS37" s="9"/>
      <c r="GDU37" s="1"/>
      <c r="GDX37" s="3"/>
      <c r="GDZ37" s="9"/>
      <c r="GEA37" s="9"/>
      <c r="GEB37" s="9"/>
      <c r="GEC37" s="9"/>
      <c r="GED37" s="9"/>
      <c r="GEE37" s="9"/>
      <c r="GEF37" s="9"/>
      <c r="GEG37" s="9"/>
      <c r="GEH37" s="9"/>
      <c r="GEI37" s="9"/>
      <c r="GEJ37" s="9"/>
      <c r="GEK37" s="9"/>
      <c r="GEL37" s="9"/>
      <c r="GEM37" s="9"/>
      <c r="GEN37" s="9"/>
      <c r="GEO37" s="9"/>
      <c r="GEP37" s="9"/>
      <c r="GEQ37" s="9"/>
      <c r="GER37" s="9"/>
      <c r="GES37" s="9"/>
      <c r="GET37" s="9"/>
      <c r="GEV37" s="1"/>
      <c r="GEY37" s="3"/>
      <c r="GFA37" s="9"/>
      <c r="GFB37" s="9"/>
      <c r="GFC37" s="9"/>
      <c r="GFD37" s="9"/>
      <c r="GFE37" s="9"/>
      <c r="GFF37" s="9"/>
      <c r="GFG37" s="9"/>
      <c r="GFH37" s="9"/>
      <c r="GFI37" s="9"/>
      <c r="GFJ37" s="9"/>
      <c r="GFK37" s="9"/>
      <c r="GFL37" s="9"/>
      <c r="GFM37" s="9"/>
      <c r="GFN37" s="9"/>
      <c r="GFO37" s="9"/>
      <c r="GFP37" s="9"/>
      <c r="GFQ37" s="9"/>
      <c r="GFR37" s="9"/>
      <c r="GFS37" s="9"/>
      <c r="GFT37" s="9"/>
      <c r="GFU37" s="9"/>
      <c r="GFW37" s="1"/>
      <c r="GFZ37" s="3"/>
      <c r="GGB37" s="9"/>
      <c r="GGC37" s="9"/>
      <c r="GGD37" s="9"/>
      <c r="GGE37" s="9"/>
      <c r="GGF37" s="9"/>
      <c r="GGG37" s="9"/>
      <c r="GGH37" s="9"/>
      <c r="GGI37" s="9"/>
      <c r="GGJ37" s="9"/>
      <c r="GGK37" s="9"/>
      <c r="GGL37" s="9"/>
      <c r="GGM37" s="9"/>
      <c r="GGN37" s="9"/>
      <c r="GGO37" s="9"/>
      <c r="GGP37" s="9"/>
      <c r="GGQ37" s="9"/>
      <c r="GGR37" s="9"/>
      <c r="GGS37" s="9"/>
      <c r="GGT37" s="9"/>
      <c r="GGU37" s="9"/>
      <c r="GGV37" s="9"/>
      <c r="GGX37" s="1"/>
      <c r="GHA37" s="3"/>
      <c r="GHC37" s="9"/>
      <c r="GHD37" s="9"/>
      <c r="GHE37" s="9"/>
      <c r="GHF37" s="9"/>
      <c r="GHG37" s="9"/>
      <c r="GHH37" s="9"/>
      <c r="GHI37" s="9"/>
      <c r="GHJ37" s="9"/>
      <c r="GHK37" s="9"/>
      <c r="GHL37" s="9"/>
      <c r="GHM37" s="9"/>
      <c r="GHN37" s="9"/>
      <c r="GHO37" s="9"/>
      <c r="GHP37" s="9"/>
      <c r="GHQ37" s="9"/>
      <c r="GHR37" s="9"/>
      <c r="GHS37" s="9"/>
      <c r="GHT37" s="9"/>
      <c r="GHU37" s="9"/>
      <c r="GHV37" s="9"/>
      <c r="GHW37" s="9"/>
      <c r="GHY37" s="1"/>
      <c r="GIB37" s="3"/>
      <c r="GID37" s="9"/>
      <c r="GIE37" s="9"/>
      <c r="GIF37" s="9"/>
      <c r="GIG37" s="9"/>
      <c r="GIH37" s="9"/>
      <c r="GII37" s="9"/>
      <c r="GIJ37" s="9"/>
      <c r="GIK37" s="9"/>
      <c r="GIL37" s="9"/>
      <c r="GIM37" s="9"/>
      <c r="GIN37" s="9"/>
      <c r="GIO37" s="9"/>
      <c r="GIP37" s="9"/>
      <c r="GIQ37" s="9"/>
      <c r="GIR37" s="9"/>
      <c r="GIS37" s="9"/>
      <c r="GIT37" s="9"/>
      <c r="GIU37" s="9"/>
      <c r="GIV37" s="9"/>
      <c r="GIW37" s="9"/>
      <c r="GIX37" s="9"/>
      <c r="GIZ37" s="1"/>
      <c r="GJC37" s="3"/>
      <c r="GJE37" s="9"/>
      <c r="GJF37" s="9"/>
      <c r="GJG37" s="9"/>
      <c r="GJH37" s="9"/>
      <c r="GJI37" s="9"/>
      <c r="GJJ37" s="9"/>
      <c r="GJK37" s="9"/>
      <c r="GJL37" s="9"/>
      <c r="GJM37" s="9"/>
      <c r="GJN37" s="9"/>
      <c r="GJO37" s="9"/>
      <c r="GJP37" s="9"/>
      <c r="GJQ37" s="9"/>
      <c r="GJR37" s="9"/>
      <c r="GJS37" s="9"/>
      <c r="GJT37" s="9"/>
      <c r="GJU37" s="9"/>
      <c r="GJV37" s="9"/>
      <c r="GJW37" s="9"/>
      <c r="GJX37" s="9"/>
      <c r="GJY37" s="9"/>
      <c r="GKA37" s="1"/>
      <c r="GKD37" s="3"/>
      <c r="GKF37" s="9"/>
      <c r="GKG37" s="9"/>
      <c r="GKH37" s="9"/>
      <c r="GKI37" s="9"/>
      <c r="GKJ37" s="9"/>
      <c r="GKK37" s="9"/>
      <c r="GKL37" s="9"/>
      <c r="GKM37" s="9"/>
      <c r="GKN37" s="9"/>
      <c r="GKO37" s="9"/>
      <c r="GKP37" s="9"/>
      <c r="GKQ37" s="9"/>
      <c r="GKR37" s="9"/>
      <c r="GKS37" s="9"/>
      <c r="GKT37" s="9"/>
      <c r="GKU37" s="9"/>
      <c r="GKV37" s="9"/>
      <c r="GKW37" s="9"/>
      <c r="GKX37" s="9"/>
      <c r="GKY37" s="9"/>
      <c r="GKZ37" s="9"/>
      <c r="GLB37" s="1"/>
      <c r="GLE37" s="3"/>
      <c r="GLG37" s="9"/>
      <c r="GLH37" s="9"/>
      <c r="GLI37" s="9"/>
      <c r="GLJ37" s="9"/>
      <c r="GLK37" s="9"/>
      <c r="GLL37" s="9"/>
      <c r="GLM37" s="9"/>
      <c r="GLN37" s="9"/>
      <c r="GLO37" s="9"/>
      <c r="GLP37" s="9"/>
      <c r="GLQ37" s="9"/>
      <c r="GLR37" s="9"/>
      <c r="GLS37" s="9"/>
      <c r="GLT37" s="9"/>
      <c r="GLU37" s="9"/>
      <c r="GLV37" s="9"/>
      <c r="GLW37" s="9"/>
      <c r="GLX37" s="9"/>
      <c r="GLY37" s="9"/>
      <c r="GLZ37" s="9"/>
      <c r="GMA37" s="9"/>
      <c r="GMC37" s="1"/>
      <c r="GMF37" s="3"/>
      <c r="GMH37" s="9"/>
      <c r="GMI37" s="9"/>
      <c r="GMJ37" s="9"/>
      <c r="GMK37" s="9"/>
      <c r="GML37" s="9"/>
      <c r="GMM37" s="9"/>
      <c r="GMN37" s="9"/>
      <c r="GMO37" s="9"/>
      <c r="GMP37" s="9"/>
      <c r="GMQ37" s="9"/>
      <c r="GMR37" s="9"/>
      <c r="GMS37" s="9"/>
      <c r="GMT37" s="9"/>
      <c r="GMU37" s="9"/>
      <c r="GMV37" s="9"/>
      <c r="GMW37" s="9"/>
      <c r="GMX37" s="9"/>
      <c r="GMY37" s="9"/>
      <c r="GMZ37" s="9"/>
      <c r="GNA37" s="9"/>
      <c r="GNB37" s="9"/>
      <c r="GND37" s="1"/>
      <c r="GNG37" s="3"/>
      <c r="GNI37" s="9"/>
      <c r="GNJ37" s="9"/>
      <c r="GNK37" s="9"/>
      <c r="GNL37" s="9"/>
      <c r="GNM37" s="9"/>
      <c r="GNN37" s="9"/>
      <c r="GNO37" s="9"/>
      <c r="GNP37" s="9"/>
      <c r="GNQ37" s="9"/>
      <c r="GNR37" s="9"/>
      <c r="GNS37" s="9"/>
      <c r="GNT37" s="9"/>
      <c r="GNU37" s="9"/>
      <c r="GNV37" s="9"/>
      <c r="GNW37" s="9"/>
      <c r="GNX37" s="9"/>
      <c r="GNY37" s="9"/>
      <c r="GNZ37" s="9"/>
      <c r="GOA37" s="9"/>
      <c r="GOB37" s="9"/>
      <c r="GOC37" s="9"/>
      <c r="GOE37" s="1"/>
      <c r="GOH37" s="3"/>
      <c r="GOJ37" s="9"/>
      <c r="GOK37" s="9"/>
      <c r="GOL37" s="9"/>
      <c r="GOM37" s="9"/>
      <c r="GON37" s="9"/>
      <c r="GOO37" s="9"/>
      <c r="GOP37" s="9"/>
      <c r="GOQ37" s="9"/>
      <c r="GOR37" s="9"/>
      <c r="GOS37" s="9"/>
      <c r="GOT37" s="9"/>
      <c r="GOU37" s="9"/>
      <c r="GOV37" s="9"/>
      <c r="GOW37" s="9"/>
      <c r="GOX37" s="9"/>
      <c r="GOY37" s="9"/>
      <c r="GOZ37" s="9"/>
      <c r="GPA37" s="9"/>
      <c r="GPB37" s="9"/>
      <c r="GPC37" s="9"/>
      <c r="GPD37" s="9"/>
      <c r="GPF37" s="1"/>
      <c r="GPI37" s="3"/>
      <c r="GPK37" s="9"/>
      <c r="GPL37" s="9"/>
      <c r="GPM37" s="9"/>
      <c r="GPN37" s="9"/>
      <c r="GPO37" s="9"/>
      <c r="GPP37" s="9"/>
      <c r="GPQ37" s="9"/>
      <c r="GPR37" s="9"/>
      <c r="GPS37" s="9"/>
      <c r="GPT37" s="9"/>
      <c r="GPU37" s="9"/>
      <c r="GPV37" s="9"/>
      <c r="GPW37" s="9"/>
      <c r="GPX37" s="9"/>
      <c r="GPY37" s="9"/>
      <c r="GPZ37" s="9"/>
      <c r="GQA37" s="9"/>
      <c r="GQB37" s="9"/>
      <c r="GQC37" s="9"/>
      <c r="GQD37" s="9"/>
      <c r="GQE37" s="9"/>
      <c r="GQG37" s="1"/>
      <c r="GQJ37" s="3"/>
      <c r="GQL37" s="9"/>
      <c r="GQM37" s="9"/>
      <c r="GQN37" s="9"/>
      <c r="GQO37" s="9"/>
      <c r="GQP37" s="9"/>
      <c r="GQQ37" s="9"/>
      <c r="GQR37" s="9"/>
      <c r="GQS37" s="9"/>
      <c r="GQT37" s="9"/>
      <c r="GQU37" s="9"/>
      <c r="GQV37" s="9"/>
      <c r="GQW37" s="9"/>
      <c r="GQX37" s="9"/>
      <c r="GQY37" s="9"/>
      <c r="GQZ37" s="9"/>
      <c r="GRA37" s="9"/>
      <c r="GRB37" s="9"/>
      <c r="GRC37" s="9"/>
      <c r="GRD37" s="9"/>
      <c r="GRE37" s="9"/>
      <c r="GRF37" s="9"/>
      <c r="GRH37" s="1"/>
      <c r="GRK37" s="3"/>
      <c r="GRM37" s="9"/>
      <c r="GRN37" s="9"/>
      <c r="GRO37" s="9"/>
      <c r="GRP37" s="9"/>
      <c r="GRQ37" s="9"/>
      <c r="GRR37" s="9"/>
      <c r="GRS37" s="9"/>
      <c r="GRT37" s="9"/>
      <c r="GRU37" s="9"/>
      <c r="GRV37" s="9"/>
      <c r="GRW37" s="9"/>
      <c r="GRX37" s="9"/>
      <c r="GRY37" s="9"/>
      <c r="GRZ37" s="9"/>
      <c r="GSA37" s="9"/>
      <c r="GSB37" s="9"/>
      <c r="GSC37" s="9"/>
      <c r="GSD37" s="9"/>
      <c r="GSE37" s="9"/>
      <c r="GSF37" s="9"/>
      <c r="GSG37" s="9"/>
      <c r="GSI37" s="1"/>
      <c r="GSL37" s="3"/>
      <c r="GSN37" s="9"/>
      <c r="GSO37" s="9"/>
      <c r="GSP37" s="9"/>
      <c r="GSQ37" s="9"/>
      <c r="GSR37" s="9"/>
      <c r="GSS37" s="9"/>
      <c r="GST37" s="9"/>
      <c r="GSU37" s="9"/>
      <c r="GSV37" s="9"/>
      <c r="GSW37" s="9"/>
      <c r="GSX37" s="9"/>
      <c r="GSY37" s="9"/>
      <c r="GSZ37" s="9"/>
      <c r="GTA37" s="9"/>
      <c r="GTB37" s="9"/>
      <c r="GTC37" s="9"/>
      <c r="GTD37" s="9"/>
      <c r="GTE37" s="9"/>
      <c r="GTF37" s="9"/>
      <c r="GTG37" s="9"/>
      <c r="GTH37" s="9"/>
      <c r="GTJ37" s="1"/>
      <c r="GTM37" s="3"/>
      <c r="GTO37" s="9"/>
      <c r="GTP37" s="9"/>
      <c r="GTQ37" s="9"/>
      <c r="GTR37" s="9"/>
      <c r="GTS37" s="9"/>
      <c r="GTT37" s="9"/>
      <c r="GTU37" s="9"/>
      <c r="GTV37" s="9"/>
      <c r="GTW37" s="9"/>
      <c r="GTX37" s="9"/>
      <c r="GTY37" s="9"/>
      <c r="GTZ37" s="9"/>
      <c r="GUA37" s="9"/>
      <c r="GUB37" s="9"/>
      <c r="GUC37" s="9"/>
      <c r="GUD37" s="9"/>
      <c r="GUE37" s="9"/>
      <c r="GUF37" s="9"/>
      <c r="GUG37" s="9"/>
      <c r="GUH37" s="9"/>
      <c r="GUI37" s="9"/>
      <c r="GUK37" s="1"/>
      <c r="GUN37" s="3"/>
      <c r="GUP37" s="9"/>
      <c r="GUQ37" s="9"/>
      <c r="GUR37" s="9"/>
      <c r="GUS37" s="9"/>
      <c r="GUT37" s="9"/>
      <c r="GUU37" s="9"/>
      <c r="GUV37" s="9"/>
      <c r="GUW37" s="9"/>
      <c r="GUX37" s="9"/>
      <c r="GUY37" s="9"/>
      <c r="GUZ37" s="9"/>
      <c r="GVA37" s="9"/>
      <c r="GVB37" s="9"/>
      <c r="GVC37" s="9"/>
      <c r="GVD37" s="9"/>
      <c r="GVE37" s="9"/>
      <c r="GVF37" s="9"/>
      <c r="GVG37" s="9"/>
      <c r="GVH37" s="9"/>
      <c r="GVI37" s="9"/>
      <c r="GVJ37" s="9"/>
      <c r="GVL37" s="1"/>
      <c r="GVO37" s="3"/>
      <c r="GVQ37" s="9"/>
      <c r="GVR37" s="9"/>
      <c r="GVS37" s="9"/>
      <c r="GVT37" s="9"/>
      <c r="GVU37" s="9"/>
      <c r="GVV37" s="9"/>
      <c r="GVW37" s="9"/>
      <c r="GVX37" s="9"/>
      <c r="GVY37" s="9"/>
      <c r="GVZ37" s="9"/>
      <c r="GWA37" s="9"/>
      <c r="GWB37" s="9"/>
      <c r="GWC37" s="9"/>
      <c r="GWD37" s="9"/>
      <c r="GWE37" s="9"/>
      <c r="GWF37" s="9"/>
      <c r="GWG37" s="9"/>
      <c r="GWH37" s="9"/>
      <c r="GWI37" s="9"/>
      <c r="GWJ37" s="9"/>
      <c r="GWK37" s="9"/>
      <c r="GWM37" s="1"/>
      <c r="GWP37" s="3"/>
      <c r="GWR37" s="9"/>
      <c r="GWS37" s="9"/>
      <c r="GWT37" s="9"/>
      <c r="GWU37" s="9"/>
      <c r="GWV37" s="9"/>
      <c r="GWW37" s="9"/>
      <c r="GWX37" s="9"/>
      <c r="GWY37" s="9"/>
      <c r="GWZ37" s="9"/>
      <c r="GXA37" s="9"/>
      <c r="GXB37" s="9"/>
      <c r="GXC37" s="9"/>
      <c r="GXD37" s="9"/>
      <c r="GXE37" s="9"/>
      <c r="GXF37" s="9"/>
      <c r="GXG37" s="9"/>
      <c r="GXH37" s="9"/>
      <c r="GXI37" s="9"/>
      <c r="GXJ37" s="9"/>
      <c r="GXK37" s="9"/>
      <c r="GXL37" s="9"/>
      <c r="GXN37" s="1"/>
      <c r="GXQ37" s="3"/>
      <c r="GXS37" s="9"/>
      <c r="GXT37" s="9"/>
      <c r="GXU37" s="9"/>
      <c r="GXV37" s="9"/>
      <c r="GXW37" s="9"/>
      <c r="GXX37" s="9"/>
      <c r="GXY37" s="9"/>
      <c r="GXZ37" s="9"/>
      <c r="GYA37" s="9"/>
      <c r="GYB37" s="9"/>
      <c r="GYC37" s="9"/>
      <c r="GYD37" s="9"/>
      <c r="GYE37" s="9"/>
      <c r="GYF37" s="9"/>
      <c r="GYG37" s="9"/>
      <c r="GYH37" s="9"/>
      <c r="GYI37" s="9"/>
      <c r="GYJ37" s="9"/>
      <c r="GYK37" s="9"/>
      <c r="GYL37" s="9"/>
      <c r="GYM37" s="9"/>
      <c r="GYO37" s="1"/>
      <c r="GYR37" s="3"/>
      <c r="GYT37" s="9"/>
      <c r="GYU37" s="9"/>
      <c r="GYV37" s="9"/>
      <c r="GYW37" s="9"/>
      <c r="GYX37" s="9"/>
      <c r="GYY37" s="9"/>
      <c r="GYZ37" s="9"/>
      <c r="GZA37" s="9"/>
      <c r="GZB37" s="9"/>
      <c r="GZC37" s="9"/>
      <c r="GZD37" s="9"/>
      <c r="GZE37" s="9"/>
      <c r="GZF37" s="9"/>
      <c r="GZG37" s="9"/>
      <c r="GZH37" s="9"/>
      <c r="GZI37" s="9"/>
      <c r="GZJ37" s="9"/>
      <c r="GZK37" s="9"/>
      <c r="GZL37" s="9"/>
      <c r="GZM37" s="9"/>
      <c r="GZN37" s="9"/>
      <c r="GZP37" s="1"/>
      <c r="GZS37" s="3"/>
      <c r="GZU37" s="9"/>
      <c r="GZV37" s="9"/>
      <c r="GZW37" s="9"/>
      <c r="GZX37" s="9"/>
      <c r="GZY37" s="9"/>
      <c r="GZZ37" s="9"/>
      <c r="HAA37" s="9"/>
      <c r="HAB37" s="9"/>
      <c r="HAC37" s="9"/>
      <c r="HAD37" s="9"/>
      <c r="HAE37" s="9"/>
      <c r="HAF37" s="9"/>
      <c r="HAG37" s="9"/>
      <c r="HAH37" s="9"/>
      <c r="HAI37" s="9"/>
      <c r="HAJ37" s="9"/>
      <c r="HAK37" s="9"/>
      <c r="HAL37" s="9"/>
      <c r="HAM37" s="9"/>
      <c r="HAN37" s="9"/>
      <c r="HAO37" s="9"/>
      <c r="HAQ37" s="1"/>
      <c r="HAT37" s="3"/>
      <c r="HAV37" s="9"/>
      <c r="HAW37" s="9"/>
      <c r="HAX37" s="9"/>
      <c r="HAY37" s="9"/>
      <c r="HAZ37" s="9"/>
      <c r="HBA37" s="9"/>
      <c r="HBB37" s="9"/>
      <c r="HBC37" s="9"/>
      <c r="HBD37" s="9"/>
      <c r="HBE37" s="9"/>
      <c r="HBF37" s="9"/>
      <c r="HBG37" s="9"/>
      <c r="HBH37" s="9"/>
      <c r="HBI37" s="9"/>
      <c r="HBJ37" s="9"/>
      <c r="HBK37" s="9"/>
      <c r="HBL37" s="9"/>
      <c r="HBM37" s="9"/>
      <c r="HBN37" s="9"/>
      <c r="HBO37" s="9"/>
      <c r="HBP37" s="9"/>
      <c r="HBR37" s="1"/>
      <c r="HBU37" s="3"/>
      <c r="HBW37" s="9"/>
      <c r="HBX37" s="9"/>
      <c r="HBY37" s="9"/>
      <c r="HBZ37" s="9"/>
      <c r="HCA37" s="9"/>
      <c r="HCB37" s="9"/>
      <c r="HCC37" s="9"/>
      <c r="HCD37" s="9"/>
      <c r="HCE37" s="9"/>
      <c r="HCF37" s="9"/>
      <c r="HCG37" s="9"/>
      <c r="HCH37" s="9"/>
      <c r="HCI37" s="9"/>
      <c r="HCJ37" s="9"/>
      <c r="HCK37" s="9"/>
      <c r="HCL37" s="9"/>
      <c r="HCM37" s="9"/>
      <c r="HCN37" s="9"/>
      <c r="HCO37" s="9"/>
      <c r="HCP37" s="9"/>
      <c r="HCQ37" s="9"/>
      <c r="HCS37" s="1"/>
      <c r="HCV37" s="3"/>
      <c r="HCX37" s="9"/>
      <c r="HCY37" s="9"/>
      <c r="HCZ37" s="9"/>
      <c r="HDA37" s="9"/>
      <c r="HDB37" s="9"/>
      <c r="HDC37" s="9"/>
      <c r="HDD37" s="9"/>
      <c r="HDE37" s="9"/>
      <c r="HDF37" s="9"/>
      <c r="HDG37" s="9"/>
      <c r="HDH37" s="9"/>
      <c r="HDI37" s="9"/>
      <c r="HDJ37" s="9"/>
      <c r="HDK37" s="9"/>
      <c r="HDL37" s="9"/>
      <c r="HDM37" s="9"/>
      <c r="HDN37" s="9"/>
      <c r="HDO37" s="9"/>
      <c r="HDP37" s="9"/>
      <c r="HDQ37" s="9"/>
      <c r="HDR37" s="9"/>
      <c r="HDT37" s="1"/>
      <c r="HDW37" s="3"/>
      <c r="HDY37" s="9"/>
      <c r="HDZ37" s="9"/>
      <c r="HEA37" s="9"/>
      <c r="HEB37" s="9"/>
      <c r="HEC37" s="9"/>
      <c r="HED37" s="9"/>
      <c r="HEE37" s="9"/>
      <c r="HEF37" s="9"/>
      <c r="HEG37" s="9"/>
      <c r="HEH37" s="9"/>
      <c r="HEI37" s="9"/>
      <c r="HEJ37" s="9"/>
      <c r="HEK37" s="9"/>
      <c r="HEL37" s="9"/>
      <c r="HEM37" s="9"/>
      <c r="HEN37" s="9"/>
      <c r="HEO37" s="9"/>
      <c r="HEP37" s="9"/>
      <c r="HEQ37" s="9"/>
      <c r="HER37" s="9"/>
      <c r="HES37" s="9"/>
      <c r="HEU37" s="1"/>
      <c r="HEX37" s="3"/>
      <c r="HEZ37" s="9"/>
      <c r="HFA37" s="9"/>
      <c r="HFB37" s="9"/>
      <c r="HFC37" s="9"/>
      <c r="HFD37" s="9"/>
      <c r="HFE37" s="9"/>
      <c r="HFF37" s="9"/>
      <c r="HFG37" s="9"/>
      <c r="HFH37" s="9"/>
      <c r="HFI37" s="9"/>
      <c r="HFJ37" s="9"/>
      <c r="HFK37" s="9"/>
      <c r="HFL37" s="9"/>
      <c r="HFM37" s="9"/>
      <c r="HFN37" s="9"/>
      <c r="HFO37" s="9"/>
      <c r="HFP37" s="9"/>
      <c r="HFQ37" s="9"/>
      <c r="HFR37" s="9"/>
      <c r="HFS37" s="9"/>
      <c r="HFT37" s="9"/>
      <c r="HFV37" s="1"/>
      <c r="HFY37" s="3"/>
      <c r="HGA37" s="9"/>
      <c r="HGB37" s="9"/>
      <c r="HGC37" s="9"/>
      <c r="HGD37" s="9"/>
      <c r="HGE37" s="9"/>
      <c r="HGF37" s="9"/>
      <c r="HGG37" s="9"/>
      <c r="HGH37" s="9"/>
      <c r="HGI37" s="9"/>
      <c r="HGJ37" s="9"/>
      <c r="HGK37" s="9"/>
      <c r="HGL37" s="9"/>
      <c r="HGM37" s="9"/>
      <c r="HGN37" s="9"/>
      <c r="HGO37" s="9"/>
      <c r="HGP37" s="9"/>
      <c r="HGQ37" s="9"/>
      <c r="HGR37" s="9"/>
      <c r="HGS37" s="9"/>
      <c r="HGT37" s="9"/>
      <c r="HGU37" s="9"/>
      <c r="HGW37" s="1"/>
      <c r="HGZ37" s="3"/>
      <c r="HHB37" s="9"/>
      <c r="HHC37" s="9"/>
      <c r="HHD37" s="9"/>
      <c r="HHE37" s="9"/>
      <c r="HHF37" s="9"/>
      <c r="HHG37" s="9"/>
      <c r="HHH37" s="9"/>
      <c r="HHI37" s="9"/>
      <c r="HHJ37" s="9"/>
      <c r="HHK37" s="9"/>
      <c r="HHL37" s="9"/>
      <c r="HHM37" s="9"/>
      <c r="HHN37" s="9"/>
      <c r="HHO37" s="9"/>
      <c r="HHP37" s="9"/>
      <c r="HHQ37" s="9"/>
      <c r="HHR37" s="9"/>
      <c r="HHS37" s="9"/>
      <c r="HHT37" s="9"/>
      <c r="HHU37" s="9"/>
      <c r="HHV37" s="9"/>
      <c r="HHX37" s="1"/>
      <c r="HIA37" s="3"/>
      <c r="HIC37" s="9"/>
      <c r="HID37" s="9"/>
      <c r="HIE37" s="9"/>
      <c r="HIF37" s="9"/>
      <c r="HIG37" s="9"/>
      <c r="HIH37" s="9"/>
      <c r="HII37" s="9"/>
      <c r="HIJ37" s="9"/>
      <c r="HIK37" s="9"/>
      <c r="HIL37" s="9"/>
      <c r="HIM37" s="9"/>
      <c r="HIN37" s="9"/>
      <c r="HIO37" s="9"/>
      <c r="HIP37" s="9"/>
      <c r="HIQ37" s="9"/>
      <c r="HIR37" s="9"/>
      <c r="HIS37" s="9"/>
      <c r="HIT37" s="9"/>
      <c r="HIU37" s="9"/>
      <c r="HIV37" s="9"/>
      <c r="HIW37" s="9"/>
      <c r="HIY37" s="1"/>
      <c r="HJB37" s="3"/>
      <c r="HJD37" s="9"/>
      <c r="HJE37" s="9"/>
      <c r="HJF37" s="9"/>
      <c r="HJG37" s="9"/>
      <c r="HJH37" s="9"/>
      <c r="HJI37" s="9"/>
      <c r="HJJ37" s="9"/>
      <c r="HJK37" s="9"/>
      <c r="HJL37" s="9"/>
      <c r="HJM37" s="9"/>
      <c r="HJN37" s="9"/>
      <c r="HJO37" s="9"/>
      <c r="HJP37" s="9"/>
      <c r="HJQ37" s="9"/>
      <c r="HJR37" s="9"/>
      <c r="HJS37" s="9"/>
      <c r="HJT37" s="9"/>
      <c r="HJU37" s="9"/>
      <c r="HJV37" s="9"/>
      <c r="HJW37" s="9"/>
      <c r="HJX37" s="9"/>
      <c r="HJZ37" s="1"/>
      <c r="HKC37" s="3"/>
      <c r="HKE37" s="9"/>
      <c r="HKF37" s="9"/>
      <c r="HKG37" s="9"/>
      <c r="HKH37" s="9"/>
      <c r="HKI37" s="9"/>
      <c r="HKJ37" s="9"/>
      <c r="HKK37" s="9"/>
      <c r="HKL37" s="9"/>
      <c r="HKM37" s="9"/>
      <c r="HKN37" s="9"/>
      <c r="HKO37" s="9"/>
      <c r="HKP37" s="9"/>
      <c r="HKQ37" s="9"/>
      <c r="HKR37" s="9"/>
      <c r="HKS37" s="9"/>
      <c r="HKT37" s="9"/>
      <c r="HKU37" s="9"/>
      <c r="HKV37" s="9"/>
      <c r="HKW37" s="9"/>
      <c r="HKX37" s="9"/>
      <c r="HKY37" s="9"/>
      <c r="HLA37" s="1"/>
      <c r="HLD37" s="3"/>
      <c r="HLF37" s="9"/>
      <c r="HLG37" s="9"/>
      <c r="HLH37" s="9"/>
      <c r="HLI37" s="9"/>
      <c r="HLJ37" s="9"/>
      <c r="HLK37" s="9"/>
      <c r="HLL37" s="9"/>
      <c r="HLM37" s="9"/>
      <c r="HLN37" s="9"/>
      <c r="HLO37" s="9"/>
      <c r="HLP37" s="9"/>
      <c r="HLQ37" s="9"/>
      <c r="HLR37" s="9"/>
      <c r="HLS37" s="9"/>
      <c r="HLT37" s="9"/>
      <c r="HLU37" s="9"/>
      <c r="HLV37" s="9"/>
      <c r="HLW37" s="9"/>
      <c r="HLX37" s="9"/>
      <c r="HLY37" s="9"/>
      <c r="HLZ37" s="9"/>
      <c r="HMB37" s="1"/>
      <c r="HME37" s="3"/>
      <c r="HMG37" s="9"/>
      <c r="HMH37" s="9"/>
      <c r="HMI37" s="9"/>
      <c r="HMJ37" s="9"/>
      <c r="HMK37" s="9"/>
      <c r="HML37" s="9"/>
      <c r="HMM37" s="9"/>
      <c r="HMN37" s="9"/>
      <c r="HMO37" s="9"/>
      <c r="HMP37" s="9"/>
      <c r="HMQ37" s="9"/>
      <c r="HMR37" s="9"/>
      <c r="HMS37" s="9"/>
      <c r="HMT37" s="9"/>
      <c r="HMU37" s="9"/>
      <c r="HMV37" s="9"/>
      <c r="HMW37" s="9"/>
      <c r="HMX37" s="9"/>
      <c r="HMY37" s="9"/>
      <c r="HMZ37" s="9"/>
      <c r="HNA37" s="9"/>
      <c r="HNC37" s="1"/>
      <c r="HNF37" s="3"/>
      <c r="HNH37" s="9"/>
      <c r="HNI37" s="9"/>
      <c r="HNJ37" s="9"/>
      <c r="HNK37" s="9"/>
      <c r="HNL37" s="9"/>
      <c r="HNM37" s="9"/>
      <c r="HNN37" s="9"/>
      <c r="HNO37" s="9"/>
      <c r="HNP37" s="9"/>
      <c r="HNQ37" s="9"/>
      <c r="HNR37" s="9"/>
      <c r="HNS37" s="9"/>
      <c r="HNT37" s="9"/>
      <c r="HNU37" s="9"/>
      <c r="HNV37" s="9"/>
      <c r="HNW37" s="9"/>
      <c r="HNX37" s="9"/>
      <c r="HNY37" s="9"/>
      <c r="HNZ37" s="9"/>
      <c r="HOA37" s="9"/>
      <c r="HOB37" s="9"/>
      <c r="HOD37" s="1"/>
      <c r="HOG37" s="3"/>
      <c r="HOI37" s="9"/>
      <c r="HOJ37" s="9"/>
      <c r="HOK37" s="9"/>
      <c r="HOL37" s="9"/>
      <c r="HOM37" s="9"/>
      <c r="HON37" s="9"/>
      <c r="HOO37" s="9"/>
      <c r="HOP37" s="9"/>
      <c r="HOQ37" s="9"/>
      <c r="HOR37" s="9"/>
      <c r="HOS37" s="9"/>
      <c r="HOT37" s="9"/>
      <c r="HOU37" s="9"/>
      <c r="HOV37" s="9"/>
      <c r="HOW37" s="9"/>
      <c r="HOX37" s="9"/>
      <c r="HOY37" s="9"/>
      <c r="HOZ37" s="9"/>
      <c r="HPA37" s="9"/>
      <c r="HPB37" s="9"/>
      <c r="HPC37" s="9"/>
      <c r="HPE37" s="1"/>
      <c r="HPH37" s="3"/>
      <c r="HPJ37" s="9"/>
      <c r="HPK37" s="9"/>
      <c r="HPL37" s="9"/>
      <c r="HPM37" s="9"/>
      <c r="HPN37" s="9"/>
      <c r="HPO37" s="9"/>
      <c r="HPP37" s="9"/>
      <c r="HPQ37" s="9"/>
      <c r="HPR37" s="9"/>
      <c r="HPS37" s="9"/>
      <c r="HPT37" s="9"/>
      <c r="HPU37" s="9"/>
      <c r="HPV37" s="9"/>
      <c r="HPW37" s="9"/>
      <c r="HPX37" s="9"/>
      <c r="HPY37" s="9"/>
      <c r="HPZ37" s="9"/>
      <c r="HQA37" s="9"/>
      <c r="HQB37" s="9"/>
      <c r="HQC37" s="9"/>
      <c r="HQD37" s="9"/>
      <c r="HQF37" s="1"/>
      <c r="HQI37" s="3"/>
      <c r="HQK37" s="9"/>
      <c r="HQL37" s="9"/>
      <c r="HQM37" s="9"/>
      <c r="HQN37" s="9"/>
      <c r="HQO37" s="9"/>
      <c r="HQP37" s="9"/>
      <c r="HQQ37" s="9"/>
      <c r="HQR37" s="9"/>
      <c r="HQS37" s="9"/>
      <c r="HQT37" s="9"/>
      <c r="HQU37" s="9"/>
      <c r="HQV37" s="9"/>
      <c r="HQW37" s="9"/>
      <c r="HQX37" s="9"/>
      <c r="HQY37" s="9"/>
      <c r="HQZ37" s="9"/>
      <c r="HRA37" s="9"/>
      <c r="HRB37" s="9"/>
      <c r="HRC37" s="9"/>
      <c r="HRD37" s="9"/>
      <c r="HRE37" s="9"/>
      <c r="HRG37" s="1"/>
      <c r="HRJ37" s="3"/>
      <c r="HRL37" s="9"/>
      <c r="HRM37" s="9"/>
      <c r="HRN37" s="9"/>
      <c r="HRO37" s="9"/>
      <c r="HRP37" s="9"/>
      <c r="HRQ37" s="9"/>
      <c r="HRR37" s="9"/>
      <c r="HRS37" s="9"/>
      <c r="HRT37" s="9"/>
      <c r="HRU37" s="9"/>
      <c r="HRV37" s="9"/>
      <c r="HRW37" s="9"/>
      <c r="HRX37" s="9"/>
      <c r="HRY37" s="9"/>
      <c r="HRZ37" s="9"/>
      <c r="HSA37" s="9"/>
      <c r="HSB37" s="9"/>
      <c r="HSC37" s="9"/>
      <c r="HSD37" s="9"/>
      <c r="HSE37" s="9"/>
      <c r="HSF37" s="9"/>
      <c r="HSH37" s="1"/>
      <c r="HSK37" s="3"/>
      <c r="HSM37" s="9"/>
      <c r="HSN37" s="9"/>
      <c r="HSO37" s="9"/>
      <c r="HSP37" s="9"/>
      <c r="HSQ37" s="9"/>
      <c r="HSR37" s="9"/>
      <c r="HSS37" s="9"/>
      <c r="HST37" s="9"/>
      <c r="HSU37" s="9"/>
      <c r="HSV37" s="9"/>
      <c r="HSW37" s="9"/>
      <c r="HSX37" s="9"/>
      <c r="HSY37" s="9"/>
      <c r="HSZ37" s="9"/>
      <c r="HTA37" s="9"/>
      <c r="HTB37" s="9"/>
      <c r="HTC37" s="9"/>
      <c r="HTD37" s="9"/>
      <c r="HTE37" s="9"/>
      <c r="HTF37" s="9"/>
      <c r="HTG37" s="9"/>
      <c r="HTI37" s="1"/>
      <c r="HTL37" s="3"/>
      <c r="HTN37" s="9"/>
      <c r="HTO37" s="9"/>
      <c r="HTP37" s="9"/>
      <c r="HTQ37" s="9"/>
      <c r="HTR37" s="9"/>
      <c r="HTS37" s="9"/>
      <c r="HTT37" s="9"/>
      <c r="HTU37" s="9"/>
      <c r="HTV37" s="9"/>
      <c r="HTW37" s="9"/>
      <c r="HTX37" s="9"/>
      <c r="HTY37" s="9"/>
      <c r="HTZ37" s="9"/>
      <c r="HUA37" s="9"/>
      <c r="HUB37" s="9"/>
      <c r="HUC37" s="9"/>
      <c r="HUD37" s="9"/>
      <c r="HUE37" s="9"/>
      <c r="HUF37" s="9"/>
      <c r="HUG37" s="9"/>
      <c r="HUH37" s="9"/>
      <c r="HUJ37" s="1"/>
      <c r="HUM37" s="3"/>
      <c r="HUO37" s="9"/>
      <c r="HUP37" s="9"/>
      <c r="HUQ37" s="9"/>
      <c r="HUR37" s="9"/>
      <c r="HUS37" s="9"/>
      <c r="HUT37" s="9"/>
      <c r="HUU37" s="9"/>
      <c r="HUV37" s="9"/>
      <c r="HUW37" s="9"/>
      <c r="HUX37" s="9"/>
      <c r="HUY37" s="9"/>
      <c r="HUZ37" s="9"/>
      <c r="HVA37" s="9"/>
      <c r="HVB37" s="9"/>
      <c r="HVC37" s="9"/>
      <c r="HVD37" s="9"/>
      <c r="HVE37" s="9"/>
      <c r="HVF37" s="9"/>
      <c r="HVG37" s="9"/>
      <c r="HVH37" s="9"/>
      <c r="HVI37" s="9"/>
      <c r="HVK37" s="1"/>
      <c r="HVN37" s="3"/>
      <c r="HVP37" s="9"/>
      <c r="HVQ37" s="9"/>
      <c r="HVR37" s="9"/>
      <c r="HVS37" s="9"/>
      <c r="HVT37" s="9"/>
      <c r="HVU37" s="9"/>
      <c r="HVV37" s="9"/>
      <c r="HVW37" s="9"/>
      <c r="HVX37" s="9"/>
      <c r="HVY37" s="9"/>
      <c r="HVZ37" s="9"/>
      <c r="HWA37" s="9"/>
      <c r="HWB37" s="9"/>
      <c r="HWC37" s="9"/>
      <c r="HWD37" s="9"/>
      <c r="HWE37" s="9"/>
      <c r="HWF37" s="9"/>
      <c r="HWG37" s="9"/>
      <c r="HWH37" s="9"/>
      <c r="HWI37" s="9"/>
      <c r="HWJ37" s="9"/>
      <c r="HWL37" s="1"/>
      <c r="HWO37" s="3"/>
      <c r="HWQ37" s="9"/>
      <c r="HWR37" s="9"/>
      <c r="HWS37" s="9"/>
      <c r="HWT37" s="9"/>
      <c r="HWU37" s="9"/>
      <c r="HWV37" s="9"/>
      <c r="HWW37" s="9"/>
      <c r="HWX37" s="9"/>
      <c r="HWY37" s="9"/>
      <c r="HWZ37" s="9"/>
      <c r="HXA37" s="9"/>
      <c r="HXB37" s="9"/>
      <c r="HXC37" s="9"/>
      <c r="HXD37" s="9"/>
      <c r="HXE37" s="9"/>
      <c r="HXF37" s="9"/>
      <c r="HXG37" s="9"/>
      <c r="HXH37" s="9"/>
      <c r="HXI37" s="9"/>
      <c r="HXJ37" s="9"/>
      <c r="HXK37" s="9"/>
      <c r="HXM37" s="1"/>
      <c r="HXP37" s="3"/>
      <c r="HXR37" s="9"/>
      <c r="HXS37" s="9"/>
      <c r="HXT37" s="9"/>
      <c r="HXU37" s="9"/>
      <c r="HXV37" s="9"/>
      <c r="HXW37" s="9"/>
      <c r="HXX37" s="9"/>
      <c r="HXY37" s="9"/>
      <c r="HXZ37" s="9"/>
      <c r="HYA37" s="9"/>
      <c r="HYB37" s="9"/>
      <c r="HYC37" s="9"/>
      <c r="HYD37" s="9"/>
      <c r="HYE37" s="9"/>
      <c r="HYF37" s="9"/>
      <c r="HYG37" s="9"/>
      <c r="HYH37" s="9"/>
      <c r="HYI37" s="9"/>
      <c r="HYJ37" s="9"/>
      <c r="HYK37" s="9"/>
      <c r="HYL37" s="9"/>
      <c r="HYN37" s="1"/>
      <c r="HYQ37" s="3"/>
      <c r="HYS37" s="9"/>
      <c r="HYT37" s="9"/>
      <c r="HYU37" s="9"/>
      <c r="HYV37" s="9"/>
      <c r="HYW37" s="9"/>
      <c r="HYX37" s="9"/>
      <c r="HYY37" s="9"/>
      <c r="HYZ37" s="9"/>
      <c r="HZA37" s="9"/>
      <c r="HZB37" s="9"/>
      <c r="HZC37" s="9"/>
      <c r="HZD37" s="9"/>
      <c r="HZE37" s="9"/>
      <c r="HZF37" s="9"/>
      <c r="HZG37" s="9"/>
      <c r="HZH37" s="9"/>
      <c r="HZI37" s="9"/>
      <c r="HZJ37" s="9"/>
      <c r="HZK37" s="9"/>
      <c r="HZL37" s="9"/>
      <c r="HZM37" s="9"/>
      <c r="HZO37" s="1"/>
      <c r="HZR37" s="3"/>
      <c r="HZT37" s="9"/>
      <c r="HZU37" s="9"/>
      <c r="HZV37" s="9"/>
      <c r="HZW37" s="9"/>
      <c r="HZX37" s="9"/>
      <c r="HZY37" s="9"/>
      <c r="HZZ37" s="9"/>
      <c r="IAA37" s="9"/>
      <c r="IAB37" s="9"/>
      <c r="IAC37" s="9"/>
      <c r="IAD37" s="9"/>
      <c r="IAE37" s="9"/>
      <c r="IAF37" s="9"/>
      <c r="IAG37" s="9"/>
      <c r="IAH37" s="9"/>
      <c r="IAI37" s="9"/>
      <c r="IAJ37" s="9"/>
      <c r="IAK37" s="9"/>
      <c r="IAL37" s="9"/>
      <c r="IAM37" s="9"/>
      <c r="IAN37" s="9"/>
      <c r="IAP37" s="1"/>
      <c r="IAS37" s="3"/>
      <c r="IAU37" s="9"/>
      <c r="IAV37" s="9"/>
      <c r="IAW37" s="9"/>
      <c r="IAX37" s="9"/>
      <c r="IAY37" s="9"/>
      <c r="IAZ37" s="9"/>
      <c r="IBA37" s="9"/>
      <c r="IBB37" s="9"/>
      <c r="IBC37" s="9"/>
      <c r="IBD37" s="9"/>
      <c r="IBE37" s="9"/>
      <c r="IBF37" s="9"/>
      <c r="IBG37" s="9"/>
      <c r="IBH37" s="9"/>
      <c r="IBI37" s="9"/>
      <c r="IBJ37" s="9"/>
      <c r="IBK37" s="9"/>
      <c r="IBL37" s="9"/>
      <c r="IBM37" s="9"/>
      <c r="IBN37" s="9"/>
      <c r="IBO37" s="9"/>
      <c r="IBQ37" s="1"/>
      <c r="IBT37" s="3"/>
      <c r="IBV37" s="9"/>
      <c r="IBW37" s="9"/>
      <c r="IBX37" s="9"/>
      <c r="IBY37" s="9"/>
      <c r="IBZ37" s="9"/>
      <c r="ICA37" s="9"/>
      <c r="ICB37" s="9"/>
      <c r="ICC37" s="9"/>
      <c r="ICD37" s="9"/>
      <c r="ICE37" s="9"/>
      <c r="ICF37" s="9"/>
      <c r="ICG37" s="9"/>
      <c r="ICH37" s="9"/>
      <c r="ICI37" s="9"/>
      <c r="ICJ37" s="9"/>
      <c r="ICK37" s="9"/>
      <c r="ICL37" s="9"/>
      <c r="ICM37" s="9"/>
      <c r="ICN37" s="9"/>
      <c r="ICO37" s="9"/>
      <c r="ICP37" s="9"/>
      <c r="ICR37" s="1"/>
      <c r="ICU37" s="3"/>
      <c r="ICW37" s="9"/>
      <c r="ICX37" s="9"/>
      <c r="ICY37" s="9"/>
      <c r="ICZ37" s="9"/>
      <c r="IDA37" s="9"/>
      <c r="IDB37" s="9"/>
      <c r="IDC37" s="9"/>
      <c r="IDD37" s="9"/>
      <c r="IDE37" s="9"/>
      <c r="IDF37" s="9"/>
      <c r="IDG37" s="9"/>
      <c r="IDH37" s="9"/>
      <c r="IDI37" s="9"/>
      <c r="IDJ37" s="9"/>
      <c r="IDK37" s="9"/>
      <c r="IDL37" s="9"/>
      <c r="IDM37" s="9"/>
      <c r="IDN37" s="9"/>
      <c r="IDO37" s="9"/>
      <c r="IDP37" s="9"/>
      <c r="IDQ37" s="9"/>
      <c r="IDS37" s="1"/>
      <c r="IDV37" s="3"/>
      <c r="IDX37" s="9"/>
      <c r="IDY37" s="9"/>
      <c r="IDZ37" s="9"/>
      <c r="IEA37" s="9"/>
      <c r="IEB37" s="9"/>
      <c r="IEC37" s="9"/>
      <c r="IED37" s="9"/>
      <c r="IEE37" s="9"/>
      <c r="IEF37" s="9"/>
      <c r="IEG37" s="9"/>
      <c r="IEH37" s="9"/>
      <c r="IEI37" s="9"/>
      <c r="IEJ37" s="9"/>
      <c r="IEK37" s="9"/>
      <c r="IEL37" s="9"/>
      <c r="IEM37" s="9"/>
      <c r="IEN37" s="9"/>
      <c r="IEO37" s="9"/>
      <c r="IEP37" s="9"/>
      <c r="IEQ37" s="9"/>
      <c r="IER37" s="9"/>
      <c r="IET37" s="1"/>
      <c r="IEW37" s="3"/>
      <c r="IEY37" s="9"/>
      <c r="IEZ37" s="9"/>
      <c r="IFA37" s="9"/>
      <c r="IFB37" s="9"/>
      <c r="IFC37" s="9"/>
      <c r="IFD37" s="9"/>
      <c r="IFE37" s="9"/>
      <c r="IFF37" s="9"/>
      <c r="IFG37" s="9"/>
      <c r="IFH37" s="9"/>
      <c r="IFI37" s="9"/>
      <c r="IFJ37" s="9"/>
      <c r="IFK37" s="9"/>
      <c r="IFL37" s="9"/>
      <c r="IFM37" s="9"/>
      <c r="IFN37" s="9"/>
      <c r="IFO37" s="9"/>
      <c r="IFP37" s="9"/>
      <c r="IFQ37" s="9"/>
      <c r="IFR37" s="9"/>
      <c r="IFS37" s="9"/>
      <c r="IFU37" s="1"/>
      <c r="IFX37" s="3"/>
      <c r="IFZ37" s="9"/>
      <c r="IGA37" s="9"/>
      <c r="IGB37" s="9"/>
      <c r="IGC37" s="9"/>
      <c r="IGD37" s="9"/>
      <c r="IGE37" s="9"/>
      <c r="IGF37" s="9"/>
      <c r="IGG37" s="9"/>
      <c r="IGH37" s="9"/>
      <c r="IGI37" s="9"/>
      <c r="IGJ37" s="9"/>
      <c r="IGK37" s="9"/>
      <c r="IGL37" s="9"/>
      <c r="IGM37" s="9"/>
      <c r="IGN37" s="9"/>
      <c r="IGO37" s="9"/>
      <c r="IGP37" s="9"/>
      <c r="IGQ37" s="9"/>
      <c r="IGR37" s="9"/>
      <c r="IGS37" s="9"/>
      <c r="IGT37" s="9"/>
      <c r="IGV37" s="1"/>
      <c r="IGY37" s="3"/>
      <c r="IHA37" s="9"/>
      <c r="IHB37" s="9"/>
      <c r="IHC37" s="9"/>
      <c r="IHD37" s="9"/>
      <c r="IHE37" s="9"/>
      <c r="IHF37" s="9"/>
      <c r="IHG37" s="9"/>
      <c r="IHH37" s="9"/>
      <c r="IHI37" s="9"/>
      <c r="IHJ37" s="9"/>
      <c r="IHK37" s="9"/>
      <c r="IHL37" s="9"/>
      <c r="IHM37" s="9"/>
      <c r="IHN37" s="9"/>
      <c r="IHO37" s="9"/>
      <c r="IHP37" s="9"/>
      <c r="IHQ37" s="9"/>
      <c r="IHR37" s="9"/>
      <c r="IHS37" s="9"/>
      <c r="IHT37" s="9"/>
      <c r="IHU37" s="9"/>
      <c r="IHW37" s="1"/>
      <c r="IHZ37" s="3"/>
      <c r="IIB37" s="9"/>
      <c r="IIC37" s="9"/>
      <c r="IID37" s="9"/>
      <c r="IIE37" s="9"/>
      <c r="IIF37" s="9"/>
      <c r="IIG37" s="9"/>
      <c r="IIH37" s="9"/>
      <c r="III37" s="9"/>
      <c r="IIJ37" s="9"/>
      <c r="IIK37" s="9"/>
      <c r="IIL37" s="9"/>
      <c r="IIM37" s="9"/>
      <c r="IIN37" s="9"/>
      <c r="IIO37" s="9"/>
      <c r="IIP37" s="9"/>
      <c r="IIQ37" s="9"/>
      <c r="IIR37" s="9"/>
      <c r="IIS37" s="9"/>
      <c r="IIT37" s="9"/>
      <c r="IIU37" s="9"/>
      <c r="IIV37" s="9"/>
      <c r="IIX37" s="1"/>
      <c r="IJA37" s="3"/>
      <c r="IJC37" s="9"/>
      <c r="IJD37" s="9"/>
      <c r="IJE37" s="9"/>
      <c r="IJF37" s="9"/>
      <c r="IJG37" s="9"/>
      <c r="IJH37" s="9"/>
      <c r="IJI37" s="9"/>
      <c r="IJJ37" s="9"/>
      <c r="IJK37" s="9"/>
      <c r="IJL37" s="9"/>
      <c r="IJM37" s="9"/>
      <c r="IJN37" s="9"/>
      <c r="IJO37" s="9"/>
      <c r="IJP37" s="9"/>
      <c r="IJQ37" s="9"/>
      <c r="IJR37" s="9"/>
      <c r="IJS37" s="9"/>
      <c r="IJT37" s="9"/>
      <c r="IJU37" s="9"/>
      <c r="IJV37" s="9"/>
      <c r="IJW37" s="9"/>
      <c r="IJY37" s="1"/>
      <c r="IKB37" s="3"/>
      <c r="IKD37" s="9"/>
      <c r="IKE37" s="9"/>
      <c r="IKF37" s="9"/>
      <c r="IKG37" s="9"/>
      <c r="IKH37" s="9"/>
      <c r="IKI37" s="9"/>
      <c r="IKJ37" s="9"/>
      <c r="IKK37" s="9"/>
      <c r="IKL37" s="9"/>
      <c r="IKM37" s="9"/>
      <c r="IKN37" s="9"/>
      <c r="IKO37" s="9"/>
      <c r="IKP37" s="9"/>
      <c r="IKQ37" s="9"/>
      <c r="IKR37" s="9"/>
      <c r="IKS37" s="9"/>
      <c r="IKT37" s="9"/>
      <c r="IKU37" s="9"/>
      <c r="IKV37" s="9"/>
      <c r="IKW37" s="9"/>
      <c r="IKX37" s="9"/>
      <c r="IKZ37" s="1"/>
      <c r="ILC37" s="3"/>
      <c r="ILE37" s="9"/>
      <c r="ILF37" s="9"/>
      <c r="ILG37" s="9"/>
      <c r="ILH37" s="9"/>
      <c r="ILI37" s="9"/>
      <c r="ILJ37" s="9"/>
      <c r="ILK37" s="9"/>
      <c r="ILL37" s="9"/>
      <c r="ILM37" s="9"/>
      <c r="ILN37" s="9"/>
      <c r="ILO37" s="9"/>
      <c r="ILP37" s="9"/>
      <c r="ILQ37" s="9"/>
      <c r="ILR37" s="9"/>
      <c r="ILS37" s="9"/>
      <c r="ILT37" s="9"/>
      <c r="ILU37" s="9"/>
      <c r="ILV37" s="9"/>
      <c r="ILW37" s="9"/>
      <c r="ILX37" s="9"/>
      <c r="ILY37" s="9"/>
      <c r="IMA37" s="1"/>
      <c r="IMD37" s="3"/>
      <c r="IMF37" s="9"/>
      <c r="IMG37" s="9"/>
      <c r="IMH37" s="9"/>
      <c r="IMI37" s="9"/>
      <c r="IMJ37" s="9"/>
      <c r="IMK37" s="9"/>
      <c r="IML37" s="9"/>
      <c r="IMM37" s="9"/>
      <c r="IMN37" s="9"/>
      <c r="IMO37" s="9"/>
      <c r="IMP37" s="9"/>
      <c r="IMQ37" s="9"/>
      <c r="IMR37" s="9"/>
      <c r="IMS37" s="9"/>
      <c r="IMT37" s="9"/>
      <c r="IMU37" s="9"/>
      <c r="IMV37" s="9"/>
      <c r="IMW37" s="9"/>
      <c r="IMX37" s="9"/>
      <c r="IMY37" s="9"/>
      <c r="IMZ37" s="9"/>
      <c r="INB37" s="1"/>
      <c r="INE37" s="3"/>
      <c r="ING37" s="9"/>
      <c r="INH37" s="9"/>
      <c r="INI37" s="9"/>
      <c r="INJ37" s="9"/>
      <c r="INK37" s="9"/>
      <c r="INL37" s="9"/>
      <c r="INM37" s="9"/>
      <c r="INN37" s="9"/>
      <c r="INO37" s="9"/>
      <c r="INP37" s="9"/>
      <c r="INQ37" s="9"/>
      <c r="INR37" s="9"/>
      <c r="INS37" s="9"/>
      <c r="INT37" s="9"/>
      <c r="INU37" s="9"/>
      <c r="INV37" s="9"/>
      <c r="INW37" s="9"/>
      <c r="INX37" s="9"/>
      <c r="INY37" s="9"/>
      <c r="INZ37" s="9"/>
      <c r="IOA37" s="9"/>
      <c r="IOC37" s="1"/>
      <c r="IOF37" s="3"/>
      <c r="IOH37" s="9"/>
      <c r="IOI37" s="9"/>
      <c r="IOJ37" s="9"/>
      <c r="IOK37" s="9"/>
      <c r="IOL37" s="9"/>
      <c r="IOM37" s="9"/>
      <c r="ION37" s="9"/>
      <c r="IOO37" s="9"/>
      <c r="IOP37" s="9"/>
      <c r="IOQ37" s="9"/>
      <c r="IOR37" s="9"/>
      <c r="IOS37" s="9"/>
      <c r="IOT37" s="9"/>
      <c r="IOU37" s="9"/>
      <c r="IOV37" s="9"/>
      <c r="IOW37" s="9"/>
      <c r="IOX37" s="9"/>
      <c r="IOY37" s="9"/>
      <c r="IOZ37" s="9"/>
      <c r="IPA37" s="9"/>
      <c r="IPB37" s="9"/>
      <c r="IPD37" s="1"/>
      <c r="IPG37" s="3"/>
      <c r="IPI37" s="9"/>
      <c r="IPJ37" s="9"/>
      <c r="IPK37" s="9"/>
      <c r="IPL37" s="9"/>
      <c r="IPM37" s="9"/>
      <c r="IPN37" s="9"/>
      <c r="IPO37" s="9"/>
      <c r="IPP37" s="9"/>
      <c r="IPQ37" s="9"/>
      <c r="IPR37" s="9"/>
      <c r="IPS37" s="9"/>
      <c r="IPT37" s="9"/>
      <c r="IPU37" s="9"/>
      <c r="IPV37" s="9"/>
      <c r="IPW37" s="9"/>
      <c r="IPX37" s="9"/>
      <c r="IPY37" s="9"/>
      <c r="IPZ37" s="9"/>
      <c r="IQA37" s="9"/>
      <c r="IQB37" s="9"/>
      <c r="IQC37" s="9"/>
      <c r="IQE37" s="1"/>
      <c r="IQH37" s="3"/>
      <c r="IQJ37" s="9"/>
      <c r="IQK37" s="9"/>
      <c r="IQL37" s="9"/>
      <c r="IQM37" s="9"/>
      <c r="IQN37" s="9"/>
      <c r="IQO37" s="9"/>
      <c r="IQP37" s="9"/>
      <c r="IQQ37" s="9"/>
      <c r="IQR37" s="9"/>
      <c r="IQS37" s="9"/>
      <c r="IQT37" s="9"/>
      <c r="IQU37" s="9"/>
      <c r="IQV37" s="9"/>
      <c r="IQW37" s="9"/>
      <c r="IQX37" s="9"/>
      <c r="IQY37" s="9"/>
      <c r="IQZ37" s="9"/>
      <c r="IRA37" s="9"/>
      <c r="IRB37" s="9"/>
      <c r="IRC37" s="9"/>
      <c r="IRD37" s="9"/>
      <c r="IRF37" s="1"/>
      <c r="IRI37" s="3"/>
      <c r="IRK37" s="9"/>
      <c r="IRL37" s="9"/>
      <c r="IRM37" s="9"/>
      <c r="IRN37" s="9"/>
      <c r="IRO37" s="9"/>
      <c r="IRP37" s="9"/>
      <c r="IRQ37" s="9"/>
      <c r="IRR37" s="9"/>
      <c r="IRS37" s="9"/>
      <c r="IRT37" s="9"/>
      <c r="IRU37" s="9"/>
      <c r="IRV37" s="9"/>
      <c r="IRW37" s="9"/>
      <c r="IRX37" s="9"/>
      <c r="IRY37" s="9"/>
      <c r="IRZ37" s="9"/>
      <c r="ISA37" s="9"/>
      <c r="ISB37" s="9"/>
      <c r="ISC37" s="9"/>
      <c r="ISD37" s="9"/>
      <c r="ISE37" s="9"/>
      <c r="ISG37" s="1"/>
      <c r="ISJ37" s="3"/>
      <c r="ISL37" s="9"/>
      <c r="ISM37" s="9"/>
      <c r="ISN37" s="9"/>
      <c r="ISO37" s="9"/>
      <c r="ISP37" s="9"/>
      <c r="ISQ37" s="9"/>
      <c r="ISR37" s="9"/>
      <c r="ISS37" s="9"/>
      <c r="IST37" s="9"/>
      <c r="ISU37" s="9"/>
      <c r="ISV37" s="9"/>
      <c r="ISW37" s="9"/>
      <c r="ISX37" s="9"/>
      <c r="ISY37" s="9"/>
      <c r="ISZ37" s="9"/>
      <c r="ITA37" s="9"/>
      <c r="ITB37" s="9"/>
      <c r="ITC37" s="9"/>
      <c r="ITD37" s="9"/>
      <c r="ITE37" s="9"/>
      <c r="ITF37" s="9"/>
      <c r="ITH37" s="1"/>
      <c r="ITK37" s="3"/>
      <c r="ITM37" s="9"/>
      <c r="ITN37" s="9"/>
      <c r="ITO37" s="9"/>
      <c r="ITP37" s="9"/>
      <c r="ITQ37" s="9"/>
      <c r="ITR37" s="9"/>
      <c r="ITS37" s="9"/>
      <c r="ITT37" s="9"/>
      <c r="ITU37" s="9"/>
      <c r="ITV37" s="9"/>
      <c r="ITW37" s="9"/>
      <c r="ITX37" s="9"/>
      <c r="ITY37" s="9"/>
      <c r="ITZ37" s="9"/>
      <c r="IUA37" s="9"/>
      <c r="IUB37" s="9"/>
      <c r="IUC37" s="9"/>
      <c r="IUD37" s="9"/>
      <c r="IUE37" s="9"/>
      <c r="IUF37" s="9"/>
      <c r="IUG37" s="9"/>
      <c r="IUI37" s="1"/>
      <c r="IUL37" s="3"/>
      <c r="IUN37" s="9"/>
      <c r="IUO37" s="9"/>
      <c r="IUP37" s="9"/>
      <c r="IUQ37" s="9"/>
      <c r="IUR37" s="9"/>
      <c r="IUS37" s="9"/>
      <c r="IUT37" s="9"/>
      <c r="IUU37" s="9"/>
      <c r="IUV37" s="9"/>
      <c r="IUW37" s="9"/>
      <c r="IUX37" s="9"/>
      <c r="IUY37" s="9"/>
      <c r="IUZ37" s="9"/>
      <c r="IVA37" s="9"/>
      <c r="IVB37" s="9"/>
      <c r="IVC37" s="9"/>
      <c r="IVD37" s="9"/>
      <c r="IVE37" s="9"/>
      <c r="IVF37" s="9"/>
      <c r="IVG37" s="9"/>
      <c r="IVH37" s="9"/>
      <c r="IVJ37" s="1"/>
      <c r="IVM37" s="3"/>
      <c r="IVO37" s="9"/>
      <c r="IVP37" s="9"/>
      <c r="IVQ37" s="9"/>
      <c r="IVR37" s="9"/>
      <c r="IVS37" s="9"/>
      <c r="IVT37" s="9"/>
      <c r="IVU37" s="9"/>
      <c r="IVV37" s="9"/>
      <c r="IVW37" s="9"/>
      <c r="IVX37" s="9"/>
      <c r="IVY37" s="9"/>
      <c r="IVZ37" s="9"/>
      <c r="IWA37" s="9"/>
      <c r="IWB37" s="9"/>
      <c r="IWC37" s="9"/>
      <c r="IWD37" s="9"/>
      <c r="IWE37" s="9"/>
      <c r="IWF37" s="9"/>
      <c r="IWG37" s="9"/>
      <c r="IWH37" s="9"/>
      <c r="IWI37" s="9"/>
      <c r="IWK37" s="1"/>
      <c r="IWN37" s="3"/>
      <c r="IWP37" s="9"/>
      <c r="IWQ37" s="9"/>
      <c r="IWR37" s="9"/>
      <c r="IWS37" s="9"/>
      <c r="IWT37" s="9"/>
      <c r="IWU37" s="9"/>
      <c r="IWV37" s="9"/>
      <c r="IWW37" s="9"/>
      <c r="IWX37" s="9"/>
      <c r="IWY37" s="9"/>
      <c r="IWZ37" s="9"/>
      <c r="IXA37" s="9"/>
      <c r="IXB37" s="9"/>
      <c r="IXC37" s="9"/>
      <c r="IXD37" s="9"/>
      <c r="IXE37" s="9"/>
      <c r="IXF37" s="9"/>
      <c r="IXG37" s="9"/>
      <c r="IXH37" s="9"/>
      <c r="IXI37" s="9"/>
      <c r="IXJ37" s="9"/>
      <c r="IXL37" s="1"/>
      <c r="IXO37" s="3"/>
      <c r="IXQ37" s="9"/>
      <c r="IXR37" s="9"/>
      <c r="IXS37" s="9"/>
      <c r="IXT37" s="9"/>
      <c r="IXU37" s="9"/>
      <c r="IXV37" s="9"/>
      <c r="IXW37" s="9"/>
      <c r="IXX37" s="9"/>
      <c r="IXY37" s="9"/>
      <c r="IXZ37" s="9"/>
      <c r="IYA37" s="9"/>
      <c r="IYB37" s="9"/>
      <c r="IYC37" s="9"/>
      <c r="IYD37" s="9"/>
      <c r="IYE37" s="9"/>
      <c r="IYF37" s="9"/>
      <c r="IYG37" s="9"/>
      <c r="IYH37" s="9"/>
      <c r="IYI37" s="9"/>
      <c r="IYJ37" s="9"/>
      <c r="IYK37" s="9"/>
      <c r="IYM37" s="1"/>
      <c r="IYP37" s="3"/>
      <c r="IYR37" s="9"/>
      <c r="IYS37" s="9"/>
      <c r="IYT37" s="9"/>
      <c r="IYU37" s="9"/>
      <c r="IYV37" s="9"/>
      <c r="IYW37" s="9"/>
      <c r="IYX37" s="9"/>
      <c r="IYY37" s="9"/>
      <c r="IYZ37" s="9"/>
      <c r="IZA37" s="9"/>
      <c r="IZB37" s="9"/>
      <c r="IZC37" s="9"/>
      <c r="IZD37" s="9"/>
      <c r="IZE37" s="9"/>
      <c r="IZF37" s="9"/>
      <c r="IZG37" s="9"/>
      <c r="IZH37" s="9"/>
      <c r="IZI37" s="9"/>
      <c r="IZJ37" s="9"/>
      <c r="IZK37" s="9"/>
      <c r="IZL37" s="9"/>
      <c r="IZN37" s="1"/>
      <c r="IZQ37" s="3"/>
      <c r="IZS37" s="9"/>
      <c r="IZT37" s="9"/>
      <c r="IZU37" s="9"/>
      <c r="IZV37" s="9"/>
      <c r="IZW37" s="9"/>
      <c r="IZX37" s="9"/>
      <c r="IZY37" s="9"/>
      <c r="IZZ37" s="9"/>
      <c r="JAA37" s="9"/>
      <c r="JAB37" s="9"/>
      <c r="JAC37" s="9"/>
      <c r="JAD37" s="9"/>
      <c r="JAE37" s="9"/>
      <c r="JAF37" s="9"/>
      <c r="JAG37" s="9"/>
      <c r="JAH37" s="9"/>
      <c r="JAI37" s="9"/>
      <c r="JAJ37" s="9"/>
      <c r="JAK37" s="9"/>
      <c r="JAL37" s="9"/>
      <c r="JAM37" s="9"/>
      <c r="JAO37" s="1"/>
      <c r="JAR37" s="3"/>
      <c r="JAT37" s="9"/>
      <c r="JAU37" s="9"/>
      <c r="JAV37" s="9"/>
      <c r="JAW37" s="9"/>
      <c r="JAX37" s="9"/>
      <c r="JAY37" s="9"/>
      <c r="JAZ37" s="9"/>
      <c r="JBA37" s="9"/>
      <c r="JBB37" s="9"/>
      <c r="JBC37" s="9"/>
      <c r="JBD37" s="9"/>
      <c r="JBE37" s="9"/>
      <c r="JBF37" s="9"/>
      <c r="JBG37" s="9"/>
      <c r="JBH37" s="9"/>
      <c r="JBI37" s="9"/>
      <c r="JBJ37" s="9"/>
      <c r="JBK37" s="9"/>
      <c r="JBL37" s="9"/>
      <c r="JBM37" s="9"/>
      <c r="JBN37" s="9"/>
      <c r="JBP37" s="1"/>
      <c r="JBS37" s="3"/>
      <c r="JBU37" s="9"/>
      <c r="JBV37" s="9"/>
      <c r="JBW37" s="9"/>
      <c r="JBX37" s="9"/>
      <c r="JBY37" s="9"/>
      <c r="JBZ37" s="9"/>
      <c r="JCA37" s="9"/>
      <c r="JCB37" s="9"/>
      <c r="JCC37" s="9"/>
      <c r="JCD37" s="9"/>
      <c r="JCE37" s="9"/>
      <c r="JCF37" s="9"/>
      <c r="JCG37" s="9"/>
      <c r="JCH37" s="9"/>
      <c r="JCI37" s="9"/>
      <c r="JCJ37" s="9"/>
      <c r="JCK37" s="9"/>
      <c r="JCL37" s="9"/>
      <c r="JCM37" s="9"/>
      <c r="JCN37" s="9"/>
      <c r="JCO37" s="9"/>
      <c r="JCQ37" s="1"/>
      <c r="JCT37" s="3"/>
      <c r="JCV37" s="9"/>
      <c r="JCW37" s="9"/>
      <c r="JCX37" s="9"/>
      <c r="JCY37" s="9"/>
      <c r="JCZ37" s="9"/>
      <c r="JDA37" s="9"/>
      <c r="JDB37" s="9"/>
      <c r="JDC37" s="9"/>
      <c r="JDD37" s="9"/>
      <c r="JDE37" s="9"/>
      <c r="JDF37" s="9"/>
      <c r="JDG37" s="9"/>
      <c r="JDH37" s="9"/>
      <c r="JDI37" s="9"/>
      <c r="JDJ37" s="9"/>
      <c r="JDK37" s="9"/>
      <c r="JDL37" s="9"/>
      <c r="JDM37" s="9"/>
      <c r="JDN37" s="9"/>
      <c r="JDO37" s="9"/>
      <c r="JDP37" s="9"/>
      <c r="JDR37" s="1"/>
      <c r="JDU37" s="3"/>
      <c r="JDW37" s="9"/>
      <c r="JDX37" s="9"/>
      <c r="JDY37" s="9"/>
      <c r="JDZ37" s="9"/>
      <c r="JEA37" s="9"/>
      <c r="JEB37" s="9"/>
      <c r="JEC37" s="9"/>
      <c r="JED37" s="9"/>
      <c r="JEE37" s="9"/>
      <c r="JEF37" s="9"/>
      <c r="JEG37" s="9"/>
      <c r="JEH37" s="9"/>
      <c r="JEI37" s="9"/>
      <c r="JEJ37" s="9"/>
      <c r="JEK37" s="9"/>
      <c r="JEL37" s="9"/>
      <c r="JEM37" s="9"/>
      <c r="JEN37" s="9"/>
      <c r="JEO37" s="9"/>
      <c r="JEP37" s="9"/>
      <c r="JEQ37" s="9"/>
      <c r="JES37" s="1"/>
      <c r="JEV37" s="3"/>
      <c r="JEX37" s="9"/>
      <c r="JEY37" s="9"/>
      <c r="JEZ37" s="9"/>
      <c r="JFA37" s="9"/>
      <c r="JFB37" s="9"/>
      <c r="JFC37" s="9"/>
      <c r="JFD37" s="9"/>
      <c r="JFE37" s="9"/>
      <c r="JFF37" s="9"/>
      <c r="JFG37" s="9"/>
      <c r="JFH37" s="9"/>
      <c r="JFI37" s="9"/>
      <c r="JFJ37" s="9"/>
      <c r="JFK37" s="9"/>
      <c r="JFL37" s="9"/>
      <c r="JFM37" s="9"/>
      <c r="JFN37" s="9"/>
      <c r="JFO37" s="9"/>
      <c r="JFP37" s="9"/>
      <c r="JFQ37" s="9"/>
      <c r="JFR37" s="9"/>
      <c r="JFT37" s="1"/>
      <c r="JFW37" s="3"/>
      <c r="JFY37" s="9"/>
      <c r="JFZ37" s="9"/>
      <c r="JGA37" s="9"/>
      <c r="JGB37" s="9"/>
      <c r="JGC37" s="9"/>
      <c r="JGD37" s="9"/>
      <c r="JGE37" s="9"/>
      <c r="JGF37" s="9"/>
      <c r="JGG37" s="9"/>
      <c r="JGH37" s="9"/>
      <c r="JGI37" s="9"/>
      <c r="JGJ37" s="9"/>
      <c r="JGK37" s="9"/>
      <c r="JGL37" s="9"/>
      <c r="JGM37" s="9"/>
      <c r="JGN37" s="9"/>
      <c r="JGO37" s="9"/>
      <c r="JGP37" s="9"/>
      <c r="JGQ37" s="9"/>
      <c r="JGR37" s="9"/>
      <c r="JGS37" s="9"/>
      <c r="JGU37" s="1"/>
      <c r="JGX37" s="3"/>
      <c r="JGZ37" s="9"/>
      <c r="JHA37" s="9"/>
      <c r="JHB37" s="9"/>
      <c r="JHC37" s="9"/>
      <c r="JHD37" s="9"/>
      <c r="JHE37" s="9"/>
      <c r="JHF37" s="9"/>
      <c r="JHG37" s="9"/>
      <c r="JHH37" s="9"/>
      <c r="JHI37" s="9"/>
      <c r="JHJ37" s="9"/>
      <c r="JHK37" s="9"/>
      <c r="JHL37" s="9"/>
      <c r="JHM37" s="9"/>
      <c r="JHN37" s="9"/>
      <c r="JHO37" s="9"/>
      <c r="JHP37" s="9"/>
      <c r="JHQ37" s="9"/>
      <c r="JHR37" s="9"/>
      <c r="JHS37" s="9"/>
      <c r="JHT37" s="9"/>
      <c r="JHV37" s="1"/>
      <c r="JHY37" s="3"/>
      <c r="JIA37" s="9"/>
      <c r="JIB37" s="9"/>
      <c r="JIC37" s="9"/>
      <c r="JID37" s="9"/>
      <c r="JIE37" s="9"/>
      <c r="JIF37" s="9"/>
      <c r="JIG37" s="9"/>
      <c r="JIH37" s="9"/>
      <c r="JII37" s="9"/>
      <c r="JIJ37" s="9"/>
      <c r="JIK37" s="9"/>
      <c r="JIL37" s="9"/>
      <c r="JIM37" s="9"/>
      <c r="JIN37" s="9"/>
      <c r="JIO37" s="9"/>
      <c r="JIP37" s="9"/>
      <c r="JIQ37" s="9"/>
      <c r="JIR37" s="9"/>
      <c r="JIS37" s="9"/>
      <c r="JIT37" s="9"/>
      <c r="JIU37" s="9"/>
      <c r="JIW37" s="1"/>
      <c r="JIZ37" s="3"/>
      <c r="JJB37" s="9"/>
      <c r="JJC37" s="9"/>
      <c r="JJD37" s="9"/>
      <c r="JJE37" s="9"/>
      <c r="JJF37" s="9"/>
      <c r="JJG37" s="9"/>
      <c r="JJH37" s="9"/>
      <c r="JJI37" s="9"/>
      <c r="JJJ37" s="9"/>
      <c r="JJK37" s="9"/>
      <c r="JJL37" s="9"/>
      <c r="JJM37" s="9"/>
      <c r="JJN37" s="9"/>
      <c r="JJO37" s="9"/>
      <c r="JJP37" s="9"/>
      <c r="JJQ37" s="9"/>
      <c r="JJR37" s="9"/>
      <c r="JJS37" s="9"/>
      <c r="JJT37" s="9"/>
      <c r="JJU37" s="9"/>
      <c r="JJV37" s="9"/>
      <c r="JJX37" s="1"/>
      <c r="JKA37" s="3"/>
      <c r="JKC37" s="9"/>
      <c r="JKD37" s="9"/>
      <c r="JKE37" s="9"/>
      <c r="JKF37" s="9"/>
      <c r="JKG37" s="9"/>
      <c r="JKH37" s="9"/>
      <c r="JKI37" s="9"/>
      <c r="JKJ37" s="9"/>
      <c r="JKK37" s="9"/>
      <c r="JKL37" s="9"/>
      <c r="JKM37" s="9"/>
      <c r="JKN37" s="9"/>
      <c r="JKO37" s="9"/>
      <c r="JKP37" s="9"/>
      <c r="JKQ37" s="9"/>
      <c r="JKR37" s="9"/>
      <c r="JKS37" s="9"/>
      <c r="JKT37" s="9"/>
      <c r="JKU37" s="9"/>
      <c r="JKV37" s="9"/>
      <c r="JKW37" s="9"/>
      <c r="JKY37" s="1"/>
      <c r="JLB37" s="3"/>
      <c r="JLD37" s="9"/>
      <c r="JLE37" s="9"/>
      <c r="JLF37" s="9"/>
      <c r="JLG37" s="9"/>
      <c r="JLH37" s="9"/>
      <c r="JLI37" s="9"/>
      <c r="JLJ37" s="9"/>
      <c r="JLK37" s="9"/>
      <c r="JLL37" s="9"/>
      <c r="JLM37" s="9"/>
      <c r="JLN37" s="9"/>
      <c r="JLO37" s="9"/>
      <c r="JLP37" s="9"/>
      <c r="JLQ37" s="9"/>
      <c r="JLR37" s="9"/>
      <c r="JLS37" s="9"/>
      <c r="JLT37" s="9"/>
      <c r="JLU37" s="9"/>
      <c r="JLV37" s="9"/>
      <c r="JLW37" s="9"/>
      <c r="JLX37" s="9"/>
      <c r="JLZ37" s="1"/>
      <c r="JMC37" s="3"/>
      <c r="JME37" s="9"/>
      <c r="JMF37" s="9"/>
      <c r="JMG37" s="9"/>
      <c r="JMH37" s="9"/>
      <c r="JMI37" s="9"/>
      <c r="JMJ37" s="9"/>
      <c r="JMK37" s="9"/>
      <c r="JML37" s="9"/>
      <c r="JMM37" s="9"/>
      <c r="JMN37" s="9"/>
      <c r="JMO37" s="9"/>
      <c r="JMP37" s="9"/>
      <c r="JMQ37" s="9"/>
      <c r="JMR37" s="9"/>
      <c r="JMS37" s="9"/>
      <c r="JMT37" s="9"/>
      <c r="JMU37" s="9"/>
      <c r="JMV37" s="9"/>
      <c r="JMW37" s="9"/>
      <c r="JMX37" s="9"/>
      <c r="JMY37" s="9"/>
      <c r="JNA37" s="1"/>
      <c r="JND37" s="3"/>
      <c r="JNF37" s="9"/>
      <c r="JNG37" s="9"/>
      <c r="JNH37" s="9"/>
      <c r="JNI37" s="9"/>
      <c r="JNJ37" s="9"/>
      <c r="JNK37" s="9"/>
      <c r="JNL37" s="9"/>
      <c r="JNM37" s="9"/>
      <c r="JNN37" s="9"/>
      <c r="JNO37" s="9"/>
      <c r="JNP37" s="9"/>
      <c r="JNQ37" s="9"/>
      <c r="JNR37" s="9"/>
      <c r="JNS37" s="9"/>
      <c r="JNT37" s="9"/>
      <c r="JNU37" s="9"/>
      <c r="JNV37" s="9"/>
      <c r="JNW37" s="9"/>
      <c r="JNX37" s="9"/>
      <c r="JNY37" s="9"/>
      <c r="JNZ37" s="9"/>
      <c r="JOB37" s="1"/>
      <c r="JOE37" s="3"/>
      <c r="JOG37" s="9"/>
      <c r="JOH37" s="9"/>
      <c r="JOI37" s="9"/>
      <c r="JOJ37" s="9"/>
      <c r="JOK37" s="9"/>
      <c r="JOL37" s="9"/>
      <c r="JOM37" s="9"/>
      <c r="JON37" s="9"/>
      <c r="JOO37" s="9"/>
      <c r="JOP37" s="9"/>
      <c r="JOQ37" s="9"/>
      <c r="JOR37" s="9"/>
      <c r="JOS37" s="9"/>
      <c r="JOT37" s="9"/>
      <c r="JOU37" s="9"/>
      <c r="JOV37" s="9"/>
      <c r="JOW37" s="9"/>
      <c r="JOX37" s="9"/>
      <c r="JOY37" s="9"/>
      <c r="JOZ37" s="9"/>
      <c r="JPA37" s="9"/>
      <c r="JPC37" s="1"/>
      <c r="JPF37" s="3"/>
      <c r="JPH37" s="9"/>
      <c r="JPI37" s="9"/>
      <c r="JPJ37" s="9"/>
      <c r="JPK37" s="9"/>
      <c r="JPL37" s="9"/>
      <c r="JPM37" s="9"/>
      <c r="JPN37" s="9"/>
      <c r="JPO37" s="9"/>
      <c r="JPP37" s="9"/>
      <c r="JPQ37" s="9"/>
      <c r="JPR37" s="9"/>
      <c r="JPS37" s="9"/>
      <c r="JPT37" s="9"/>
      <c r="JPU37" s="9"/>
      <c r="JPV37" s="9"/>
      <c r="JPW37" s="9"/>
      <c r="JPX37" s="9"/>
      <c r="JPY37" s="9"/>
      <c r="JPZ37" s="9"/>
      <c r="JQA37" s="9"/>
      <c r="JQB37" s="9"/>
      <c r="JQD37" s="1"/>
      <c r="JQG37" s="3"/>
      <c r="JQI37" s="9"/>
      <c r="JQJ37" s="9"/>
      <c r="JQK37" s="9"/>
      <c r="JQL37" s="9"/>
      <c r="JQM37" s="9"/>
      <c r="JQN37" s="9"/>
      <c r="JQO37" s="9"/>
      <c r="JQP37" s="9"/>
      <c r="JQQ37" s="9"/>
      <c r="JQR37" s="9"/>
      <c r="JQS37" s="9"/>
      <c r="JQT37" s="9"/>
      <c r="JQU37" s="9"/>
      <c r="JQV37" s="9"/>
      <c r="JQW37" s="9"/>
      <c r="JQX37" s="9"/>
      <c r="JQY37" s="9"/>
      <c r="JQZ37" s="9"/>
      <c r="JRA37" s="9"/>
      <c r="JRB37" s="9"/>
      <c r="JRC37" s="9"/>
      <c r="JRE37" s="1"/>
      <c r="JRH37" s="3"/>
      <c r="JRJ37" s="9"/>
      <c r="JRK37" s="9"/>
      <c r="JRL37" s="9"/>
      <c r="JRM37" s="9"/>
      <c r="JRN37" s="9"/>
      <c r="JRO37" s="9"/>
      <c r="JRP37" s="9"/>
      <c r="JRQ37" s="9"/>
      <c r="JRR37" s="9"/>
      <c r="JRS37" s="9"/>
      <c r="JRT37" s="9"/>
      <c r="JRU37" s="9"/>
      <c r="JRV37" s="9"/>
      <c r="JRW37" s="9"/>
      <c r="JRX37" s="9"/>
      <c r="JRY37" s="9"/>
      <c r="JRZ37" s="9"/>
      <c r="JSA37" s="9"/>
      <c r="JSB37" s="9"/>
      <c r="JSC37" s="9"/>
      <c r="JSD37" s="9"/>
      <c r="JSF37" s="1"/>
      <c r="JSI37" s="3"/>
      <c r="JSK37" s="9"/>
      <c r="JSL37" s="9"/>
      <c r="JSM37" s="9"/>
      <c r="JSN37" s="9"/>
      <c r="JSO37" s="9"/>
      <c r="JSP37" s="9"/>
      <c r="JSQ37" s="9"/>
      <c r="JSR37" s="9"/>
      <c r="JSS37" s="9"/>
      <c r="JST37" s="9"/>
      <c r="JSU37" s="9"/>
      <c r="JSV37" s="9"/>
      <c r="JSW37" s="9"/>
      <c r="JSX37" s="9"/>
      <c r="JSY37" s="9"/>
      <c r="JSZ37" s="9"/>
      <c r="JTA37" s="9"/>
      <c r="JTB37" s="9"/>
      <c r="JTC37" s="9"/>
      <c r="JTD37" s="9"/>
      <c r="JTE37" s="9"/>
      <c r="JTG37" s="1"/>
      <c r="JTJ37" s="3"/>
      <c r="JTL37" s="9"/>
      <c r="JTM37" s="9"/>
      <c r="JTN37" s="9"/>
      <c r="JTO37" s="9"/>
      <c r="JTP37" s="9"/>
      <c r="JTQ37" s="9"/>
      <c r="JTR37" s="9"/>
      <c r="JTS37" s="9"/>
      <c r="JTT37" s="9"/>
      <c r="JTU37" s="9"/>
      <c r="JTV37" s="9"/>
      <c r="JTW37" s="9"/>
      <c r="JTX37" s="9"/>
      <c r="JTY37" s="9"/>
      <c r="JTZ37" s="9"/>
      <c r="JUA37" s="9"/>
      <c r="JUB37" s="9"/>
      <c r="JUC37" s="9"/>
      <c r="JUD37" s="9"/>
      <c r="JUE37" s="9"/>
      <c r="JUF37" s="9"/>
      <c r="JUH37" s="1"/>
      <c r="JUK37" s="3"/>
      <c r="JUM37" s="9"/>
      <c r="JUN37" s="9"/>
      <c r="JUO37" s="9"/>
      <c r="JUP37" s="9"/>
      <c r="JUQ37" s="9"/>
      <c r="JUR37" s="9"/>
      <c r="JUS37" s="9"/>
      <c r="JUT37" s="9"/>
      <c r="JUU37" s="9"/>
      <c r="JUV37" s="9"/>
      <c r="JUW37" s="9"/>
      <c r="JUX37" s="9"/>
      <c r="JUY37" s="9"/>
      <c r="JUZ37" s="9"/>
      <c r="JVA37" s="9"/>
      <c r="JVB37" s="9"/>
      <c r="JVC37" s="9"/>
      <c r="JVD37" s="9"/>
      <c r="JVE37" s="9"/>
      <c r="JVF37" s="9"/>
      <c r="JVG37" s="9"/>
      <c r="JVI37" s="1"/>
      <c r="JVL37" s="3"/>
      <c r="JVN37" s="9"/>
      <c r="JVO37" s="9"/>
      <c r="JVP37" s="9"/>
      <c r="JVQ37" s="9"/>
      <c r="JVR37" s="9"/>
      <c r="JVS37" s="9"/>
      <c r="JVT37" s="9"/>
      <c r="JVU37" s="9"/>
      <c r="JVV37" s="9"/>
      <c r="JVW37" s="9"/>
      <c r="JVX37" s="9"/>
      <c r="JVY37" s="9"/>
      <c r="JVZ37" s="9"/>
      <c r="JWA37" s="9"/>
      <c r="JWB37" s="9"/>
      <c r="JWC37" s="9"/>
      <c r="JWD37" s="9"/>
      <c r="JWE37" s="9"/>
      <c r="JWF37" s="9"/>
      <c r="JWG37" s="9"/>
      <c r="JWH37" s="9"/>
      <c r="JWJ37" s="1"/>
      <c r="JWM37" s="3"/>
      <c r="JWO37" s="9"/>
      <c r="JWP37" s="9"/>
      <c r="JWQ37" s="9"/>
      <c r="JWR37" s="9"/>
      <c r="JWS37" s="9"/>
      <c r="JWT37" s="9"/>
      <c r="JWU37" s="9"/>
      <c r="JWV37" s="9"/>
      <c r="JWW37" s="9"/>
      <c r="JWX37" s="9"/>
      <c r="JWY37" s="9"/>
      <c r="JWZ37" s="9"/>
      <c r="JXA37" s="9"/>
      <c r="JXB37" s="9"/>
      <c r="JXC37" s="9"/>
      <c r="JXD37" s="9"/>
      <c r="JXE37" s="9"/>
      <c r="JXF37" s="9"/>
      <c r="JXG37" s="9"/>
      <c r="JXH37" s="9"/>
      <c r="JXI37" s="9"/>
      <c r="JXK37" s="1"/>
      <c r="JXN37" s="3"/>
      <c r="JXP37" s="9"/>
      <c r="JXQ37" s="9"/>
      <c r="JXR37" s="9"/>
      <c r="JXS37" s="9"/>
      <c r="JXT37" s="9"/>
      <c r="JXU37" s="9"/>
      <c r="JXV37" s="9"/>
      <c r="JXW37" s="9"/>
      <c r="JXX37" s="9"/>
      <c r="JXY37" s="9"/>
      <c r="JXZ37" s="9"/>
      <c r="JYA37" s="9"/>
      <c r="JYB37" s="9"/>
      <c r="JYC37" s="9"/>
      <c r="JYD37" s="9"/>
      <c r="JYE37" s="9"/>
      <c r="JYF37" s="9"/>
      <c r="JYG37" s="9"/>
      <c r="JYH37" s="9"/>
      <c r="JYI37" s="9"/>
      <c r="JYJ37" s="9"/>
      <c r="JYL37" s="1"/>
      <c r="JYO37" s="3"/>
      <c r="JYQ37" s="9"/>
      <c r="JYR37" s="9"/>
      <c r="JYS37" s="9"/>
      <c r="JYT37" s="9"/>
      <c r="JYU37" s="9"/>
      <c r="JYV37" s="9"/>
      <c r="JYW37" s="9"/>
      <c r="JYX37" s="9"/>
      <c r="JYY37" s="9"/>
      <c r="JYZ37" s="9"/>
      <c r="JZA37" s="9"/>
      <c r="JZB37" s="9"/>
      <c r="JZC37" s="9"/>
      <c r="JZD37" s="9"/>
      <c r="JZE37" s="9"/>
      <c r="JZF37" s="9"/>
      <c r="JZG37" s="9"/>
      <c r="JZH37" s="9"/>
      <c r="JZI37" s="9"/>
      <c r="JZJ37" s="9"/>
      <c r="JZK37" s="9"/>
      <c r="JZM37" s="1"/>
      <c r="JZP37" s="3"/>
      <c r="JZR37" s="9"/>
      <c r="JZS37" s="9"/>
      <c r="JZT37" s="9"/>
      <c r="JZU37" s="9"/>
      <c r="JZV37" s="9"/>
      <c r="JZW37" s="9"/>
      <c r="JZX37" s="9"/>
      <c r="JZY37" s="9"/>
      <c r="JZZ37" s="9"/>
      <c r="KAA37" s="9"/>
      <c r="KAB37" s="9"/>
      <c r="KAC37" s="9"/>
      <c r="KAD37" s="9"/>
      <c r="KAE37" s="9"/>
      <c r="KAF37" s="9"/>
      <c r="KAG37" s="9"/>
      <c r="KAH37" s="9"/>
      <c r="KAI37" s="9"/>
      <c r="KAJ37" s="9"/>
      <c r="KAK37" s="9"/>
      <c r="KAL37" s="9"/>
      <c r="KAN37" s="1"/>
      <c r="KAQ37" s="3"/>
      <c r="KAS37" s="9"/>
      <c r="KAT37" s="9"/>
      <c r="KAU37" s="9"/>
      <c r="KAV37" s="9"/>
      <c r="KAW37" s="9"/>
      <c r="KAX37" s="9"/>
      <c r="KAY37" s="9"/>
      <c r="KAZ37" s="9"/>
      <c r="KBA37" s="9"/>
      <c r="KBB37" s="9"/>
      <c r="KBC37" s="9"/>
      <c r="KBD37" s="9"/>
      <c r="KBE37" s="9"/>
      <c r="KBF37" s="9"/>
      <c r="KBG37" s="9"/>
      <c r="KBH37" s="9"/>
      <c r="KBI37" s="9"/>
      <c r="KBJ37" s="9"/>
      <c r="KBK37" s="9"/>
      <c r="KBL37" s="9"/>
      <c r="KBM37" s="9"/>
      <c r="KBO37" s="1"/>
      <c r="KBR37" s="3"/>
      <c r="KBT37" s="9"/>
      <c r="KBU37" s="9"/>
      <c r="KBV37" s="9"/>
      <c r="KBW37" s="9"/>
      <c r="KBX37" s="9"/>
      <c r="KBY37" s="9"/>
      <c r="KBZ37" s="9"/>
      <c r="KCA37" s="9"/>
      <c r="KCB37" s="9"/>
      <c r="KCC37" s="9"/>
      <c r="KCD37" s="9"/>
      <c r="KCE37" s="9"/>
      <c r="KCF37" s="9"/>
      <c r="KCG37" s="9"/>
      <c r="KCH37" s="9"/>
      <c r="KCI37" s="9"/>
      <c r="KCJ37" s="9"/>
      <c r="KCK37" s="9"/>
      <c r="KCL37" s="9"/>
      <c r="KCM37" s="9"/>
      <c r="KCN37" s="9"/>
      <c r="KCP37" s="1"/>
      <c r="KCS37" s="3"/>
      <c r="KCU37" s="9"/>
      <c r="KCV37" s="9"/>
      <c r="KCW37" s="9"/>
      <c r="KCX37" s="9"/>
      <c r="KCY37" s="9"/>
      <c r="KCZ37" s="9"/>
      <c r="KDA37" s="9"/>
      <c r="KDB37" s="9"/>
      <c r="KDC37" s="9"/>
      <c r="KDD37" s="9"/>
      <c r="KDE37" s="9"/>
      <c r="KDF37" s="9"/>
      <c r="KDG37" s="9"/>
      <c r="KDH37" s="9"/>
      <c r="KDI37" s="9"/>
      <c r="KDJ37" s="9"/>
      <c r="KDK37" s="9"/>
      <c r="KDL37" s="9"/>
      <c r="KDM37" s="9"/>
      <c r="KDN37" s="9"/>
      <c r="KDO37" s="9"/>
      <c r="KDQ37" s="1"/>
      <c r="KDT37" s="3"/>
      <c r="KDV37" s="9"/>
      <c r="KDW37" s="9"/>
      <c r="KDX37" s="9"/>
      <c r="KDY37" s="9"/>
      <c r="KDZ37" s="9"/>
      <c r="KEA37" s="9"/>
      <c r="KEB37" s="9"/>
      <c r="KEC37" s="9"/>
      <c r="KED37" s="9"/>
      <c r="KEE37" s="9"/>
      <c r="KEF37" s="9"/>
      <c r="KEG37" s="9"/>
      <c r="KEH37" s="9"/>
      <c r="KEI37" s="9"/>
      <c r="KEJ37" s="9"/>
      <c r="KEK37" s="9"/>
      <c r="KEL37" s="9"/>
      <c r="KEM37" s="9"/>
      <c r="KEN37" s="9"/>
      <c r="KEO37" s="9"/>
      <c r="KEP37" s="9"/>
      <c r="KER37" s="1"/>
      <c r="KEU37" s="3"/>
      <c r="KEW37" s="9"/>
      <c r="KEX37" s="9"/>
      <c r="KEY37" s="9"/>
      <c r="KEZ37" s="9"/>
      <c r="KFA37" s="9"/>
      <c r="KFB37" s="9"/>
      <c r="KFC37" s="9"/>
      <c r="KFD37" s="9"/>
      <c r="KFE37" s="9"/>
      <c r="KFF37" s="9"/>
      <c r="KFG37" s="9"/>
      <c r="KFH37" s="9"/>
      <c r="KFI37" s="9"/>
      <c r="KFJ37" s="9"/>
      <c r="KFK37" s="9"/>
      <c r="KFL37" s="9"/>
      <c r="KFM37" s="9"/>
      <c r="KFN37" s="9"/>
      <c r="KFO37" s="9"/>
      <c r="KFP37" s="9"/>
      <c r="KFQ37" s="9"/>
      <c r="KFS37" s="1"/>
      <c r="KFV37" s="3"/>
      <c r="KFX37" s="9"/>
      <c r="KFY37" s="9"/>
      <c r="KFZ37" s="9"/>
      <c r="KGA37" s="9"/>
      <c r="KGB37" s="9"/>
      <c r="KGC37" s="9"/>
      <c r="KGD37" s="9"/>
      <c r="KGE37" s="9"/>
      <c r="KGF37" s="9"/>
      <c r="KGG37" s="9"/>
      <c r="KGH37" s="9"/>
      <c r="KGI37" s="9"/>
      <c r="KGJ37" s="9"/>
      <c r="KGK37" s="9"/>
      <c r="KGL37" s="9"/>
      <c r="KGM37" s="9"/>
      <c r="KGN37" s="9"/>
      <c r="KGO37" s="9"/>
      <c r="KGP37" s="9"/>
      <c r="KGQ37" s="9"/>
      <c r="KGR37" s="9"/>
      <c r="KGT37" s="1"/>
      <c r="KGW37" s="3"/>
      <c r="KGY37" s="9"/>
      <c r="KGZ37" s="9"/>
      <c r="KHA37" s="9"/>
      <c r="KHB37" s="9"/>
      <c r="KHC37" s="9"/>
      <c r="KHD37" s="9"/>
      <c r="KHE37" s="9"/>
      <c r="KHF37" s="9"/>
      <c r="KHG37" s="9"/>
      <c r="KHH37" s="9"/>
      <c r="KHI37" s="9"/>
      <c r="KHJ37" s="9"/>
      <c r="KHK37" s="9"/>
      <c r="KHL37" s="9"/>
      <c r="KHM37" s="9"/>
      <c r="KHN37" s="9"/>
      <c r="KHO37" s="9"/>
      <c r="KHP37" s="9"/>
      <c r="KHQ37" s="9"/>
      <c r="KHR37" s="9"/>
      <c r="KHS37" s="9"/>
      <c r="KHU37" s="1"/>
      <c r="KHX37" s="3"/>
      <c r="KHZ37" s="9"/>
      <c r="KIA37" s="9"/>
      <c r="KIB37" s="9"/>
      <c r="KIC37" s="9"/>
      <c r="KID37" s="9"/>
      <c r="KIE37" s="9"/>
      <c r="KIF37" s="9"/>
      <c r="KIG37" s="9"/>
      <c r="KIH37" s="9"/>
      <c r="KII37" s="9"/>
      <c r="KIJ37" s="9"/>
      <c r="KIK37" s="9"/>
      <c r="KIL37" s="9"/>
      <c r="KIM37" s="9"/>
      <c r="KIN37" s="9"/>
      <c r="KIO37" s="9"/>
      <c r="KIP37" s="9"/>
      <c r="KIQ37" s="9"/>
      <c r="KIR37" s="9"/>
      <c r="KIS37" s="9"/>
      <c r="KIT37" s="9"/>
      <c r="KIV37" s="1"/>
      <c r="KIY37" s="3"/>
      <c r="KJA37" s="9"/>
      <c r="KJB37" s="9"/>
      <c r="KJC37" s="9"/>
      <c r="KJD37" s="9"/>
      <c r="KJE37" s="9"/>
      <c r="KJF37" s="9"/>
      <c r="KJG37" s="9"/>
      <c r="KJH37" s="9"/>
      <c r="KJI37" s="9"/>
      <c r="KJJ37" s="9"/>
      <c r="KJK37" s="9"/>
      <c r="KJL37" s="9"/>
      <c r="KJM37" s="9"/>
      <c r="KJN37" s="9"/>
      <c r="KJO37" s="9"/>
      <c r="KJP37" s="9"/>
      <c r="KJQ37" s="9"/>
      <c r="KJR37" s="9"/>
      <c r="KJS37" s="9"/>
      <c r="KJT37" s="9"/>
      <c r="KJU37" s="9"/>
      <c r="KJW37" s="1"/>
      <c r="KJZ37" s="3"/>
      <c r="KKB37" s="9"/>
      <c r="KKC37" s="9"/>
      <c r="KKD37" s="9"/>
      <c r="KKE37" s="9"/>
      <c r="KKF37" s="9"/>
      <c r="KKG37" s="9"/>
      <c r="KKH37" s="9"/>
      <c r="KKI37" s="9"/>
      <c r="KKJ37" s="9"/>
      <c r="KKK37" s="9"/>
      <c r="KKL37" s="9"/>
      <c r="KKM37" s="9"/>
      <c r="KKN37" s="9"/>
      <c r="KKO37" s="9"/>
      <c r="KKP37" s="9"/>
      <c r="KKQ37" s="9"/>
      <c r="KKR37" s="9"/>
      <c r="KKS37" s="9"/>
      <c r="KKT37" s="9"/>
      <c r="KKU37" s="9"/>
      <c r="KKV37" s="9"/>
      <c r="KKX37" s="1"/>
      <c r="KLA37" s="3"/>
      <c r="KLC37" s="9"/>
      <c r="KLD37" s="9"/>
      <c r="KLE37" s="9"/>
      <c r="KLF37" s="9"/>
      <c r="KLG37" s="9"/>
      <c r="KLH37" s="9"/>
      <c r="KLI37" s="9"/>
      <c r="KLJ37" s="9"/>
      <c r="KLK37" s="9"/>
      <c r="KLL37" s="9"/>
      <c r="KLM37" s="9"/>
      <c r="KLN37" s="9"/>
      <c r="KLO37" s="9"/>
      <c r="KLP37" s="9"/>
      <c r="KLQ37" s="9"/>
      <c r="KLR37" s="9"/>
      <c r="KLS37" s="9"/>
      <c r="KLT37" s="9"/>
      <c r="KLU37" s="9"/>
      <c r="KLV37" s="9"/>
      <c r="KLW37" s="9"/>
      <c r="KLY37" s="1"/>
      <c r="KMB37" s="3"/>
      <c r="KMD37" s="9"/>
      <c r="KME37" s="9"/>
      <c r="KMF37" s="9"/>
      <c r="KMG37" s="9"/>
      <c r="KMH37" s="9"/>
      <c r="KMI37" s="9"/>
      <c r="KMJ37" s="9"/>
      <c r="KMK37" s="9"/>
      <c r="KML37" s="9"/>
      <c r="KMM37" s="9"/>
      <c r="KMN37" s="9"/>
      <c r="KMO37" s="9"/>
      <c r="KMP37" s="9"/>
      <c r="KMQ37" s="9"/>
      <c r="KMR37" s="9"/>
      <c r="KMS37" s="9"/>
      <c r="KMT37" s="9"/>
      <c r="KMU37" s="9"/>
      <c r="KMV37" s="9"/>
      <c r="KMW37" s="9"/>
      <c r="KMX37" s="9"/>
      <c r="KMZ37" s="1"/>
      <c r="KNC37" s="3"/>
      <c r="KNE37" s="9"/>
      <c r="KNF37" s="9"/>
      <c r="KNG37" s="9"/>
      <c r="KNH37" s="9"/>
      <c r="KNI37" s="9"/>
      <c r="KNJ37" s="9"/>
      <c r="KNK37" s="9"/>
      <c r="KNL37" s="9"/>
      <c r="KNM37" s="9"/>
      <c r="KNN37" s="9"/>
      <c r="KNO37" s="9"/>
      <c r="KNP37" s="9"/>
      <c r="KNQ37" s="9"/>
      <c r="KNR37" s="9"/>
      <c r="KNS37" s="9"/>
      <c r="KNT37" s="9"/>
      <c r="KNU37" s="9"/>
      <c r="KNV37" s="9"/>
      <c r="KNW37" s="9"/>
      <c r="KNX37" s="9"/>
      <c r="KNY37" s="9"/>
      <c r="KOA37" s="1"/>
      <c r="KOD37" s="3"/>
      <c r="KOF37" s="9"/>
      <c r="KOG37" s="9"/>
      <c r="KOH37" s="9"/>
      <c r="KOI37" s="9"/>
      <c r="KOJ37" s="9"/>
      <c r="KOK37" s="9"/>
      <c r="KOL37" s="9"/>
      <c r="KOM37" s="9"/>
      <c r="KON37" s="9"/>
      <c r="KOO37" s="9"/>
      <c r="KOP37" s="9"/>
      <c r="KOQ37" s="9"/>
      <c r="KOR37" s="9"/>
      <c r="KOS37" s="9"/>
      <c r="KOT37" s="9"/>
      <c r="KOU37" s="9"/>
      <c r="KOV37" s="9"/>
      <c r="KOW37" s="9"/>
      <c r="KOX37" s="9"/>
      <c r="KOY37" s="9"/>
      <c r="KOZ37" s="9"/>
      <c r="KPB37" s="1"/>
      <c r="KPE37" s="3"/>
      <c r="KPG37" s="9"/>
      <c r="KPH37" s="9"/>
      <c r="KPI37" s="9"/>
      <c r="KPJ37" s="9"/>
      <c r="KPK37" s="9"/>
      <c r="KPL37" s="9"/>
      <c r="KPM37" s="9"/>
      <c r="KPN37" s="9"/>
      <c r="KPO37" s="9"/>
      <c r="KPP37" s="9"/>
      <c r="KPQ37" s="9"/>
      <c r="KPR37" s="9"/>
      <c r="KPS37" s="9"/>
      <c r="KPT37" s="9"/>
      <c r="KPU37" s="9"/>
      <c r="KPV37" s="9"/>
      <c r="KPW37" s="9"/>
      <c r="KPX37" s="9"/>
      <c r="KPY37" s="9"/>
      <c r="KPZ37" s="9"/>
      <c r="KQA37" s="9"/>
      <c r="KQC37" s="1"/>
      <c r="KQF37" s="3"/>
      <c r="KQH37" s="9"/>
      <c r="KQI37" s="9"/>
      <c r="KQJ37" s="9"/>
      <c r="KQK37" s="9"/>
      <c r="KQL37" s="9"/>
      <c r="KQM37" s="9"/>
      <c r="KQN37" s="9"/>
      <c r="KQO37" s="9"/>
      <c r="KQP37" s="9"/>
      <c r="KQQ37" s="9"/>
      <c r="KQR37" s="9"/>
      <c r="KQS37" s="9"/>
      <c r="KQT37" s="9"/>
      <c r="KQU37" s="9"/>
      <c r="KQV37" s="9"/>
      <c r="KQW37" s="9"/>
      <c r="KQX37" s="9"/>
      <c r="KQY37" s="9"/>
      <c r="KQZ37" s="9"/>
      <c r="KRA37" s="9"/>
      <c r="KRB37" s="9"/>
      <c r="KRD37" s="1"/>
      <c r="KRG37" s="3"/>
      <c r="KRI37" s="9"/>
      <c r="KRJ37" s="9"/>
      <c r="KRK37" s="9"/>
      <c r="KRL37" s="9"/>
      <c r="KRM37" s="9"/>
      <c r="KRN37" s="9"/>
      <c r="KRO37" s="9"/>
      <c r="KRP37" s="9"/>
      <c r="KRQ37" s="9"/>
      <c r="KRR37" s="9"/>
      <c r="KRS37" s="9"/>
      <c r="KRT37" s="9"/>
      <c r="KRU37" s="9"/>
      <c r="KRV37" s="9"/>
      <c r="KRW37" s="9"/>
      <c r="KRX37" s="9"/>
      <c r="KRY37" s="9"/>
      <c r="KRZ37" s="9"/>
      <c r="KSA37" s="9"/>
      <c r="KSB37" s="9"/>
      <c r="KSC37" s="9"/>
      <c r="KSE37" s="1"/>
      <c r="KSH37" s="3"/>
      <c r="KSJ37" s="9"/>
      <c r="KSK37" s="9"/>
      <c r="KSL37" s="9"/>
      <c r="KSM37" s="9"/>
      <c r="KSN37" s="9"/>
      <c r="KSO37" s="9"/>
      <c r="KSP37" s="9"/>
      <c r="KSQ37" s="9"/>
      <c r="KSR37" s="9"/>
      <c r="KSS37" s="9"/>
      <c r="KST37" s="9"/>
      <c r="KSU37" s="9"/>
      <c r="KSV37" s="9"/>
      <c r="KSW37" s="9"/>
      <c r="KSX37" s="9"/>
      <c r="KSY37" s="9"/>
      <c r="KSZ37" s="9"/>
      <c r="KTA37" s="9"/>
      <c r="KTB37" s="9"/>
      <c r="KTC37" s="9"/>
      <c r="KTD37" s="9"/>
      <c r="KTF37" s="1"/>
      <c r="KTI37" s="3"/>
      <c r="KTK37" s="9"/>
      <c r="KTL37" s="9"/>
      <c r="KTM37" s="9"/>
      <c r="KTN37" s="9"/>
      <c r="KTO37" s="9"/>
      <c r="KTP37" s="9"/>
      <c r="KTQ37" s="9"/>
      <c r="KTR37" s="9"/>
      <c r="KTS37" s="9"/>
      <c r="KTT37" s="9"/>
      <c r="KTU37" s="9"/>
      <c r="KTV37" s="9"/>
      <c r="KTW37" s="9"/>
      <c r="KTX37" s="9"/>
      <c r="KTY37" s="9"/>
      <c r="KTZ37" s="9"/>
      <c r="KUA37" s="9"/>
      <c r="KUB37" s="9"/>
      <c r="KUC37" s="9"/>
      <c r="KUD37" s="9"/>
      <c r="KUE37" s="9"/>
      <c r="KUG37" s="1"/>
      <c r="KUJ37" s="3"/>
      <c r="KUL37" s="9"/>
      <c r="KUM37" s="9"/>
      <c r="KUN37" s="9"/>
      <c r="KUO37" s="9"/>
      <c r="KUP37" s="9"/>
      <c r="KUQ37" s="9"/>
      <c r="KUR37" s="9"/>
      <c r="KUS37" s="9"/>
      <c r="KUT37" s="9"/>
      <c r="KUU37" s="9"/>
      <c r="KUV37" s="9"/>
      <c r="KUW37" s="9"/>
      <c r="KUX37" s="9"/>
      <c r="KUY37" s="9"/>
      <c r="KUZ37" s="9"/>
      <c r="KVA37" s="9"/>
      <c r="KVB37" s="9"/>
      <c r="KVC37" s="9"/>
      <c r="KVD37" s="9"/>
      <c r="KVE37" s="9"/>
      <c r="KVF37" s="9"/>
      <c r="KVH37" s="1"/>
      <c r="KVK37" s="3"/>
      <c r="KVM37" s="9"/>
      <c r="KVN37" s="9"/>
      <c r="KVO37" s="9"/>
      <c r="KVP37" s="9"/>
      <c r="KVQ37" s="9"/>
      <c r="KVR37" s="9"/>
      <c r="KVS37" s="9"/>
      <c r="KVT37" s="9"/>
      <c r="KVU37" s="9"/>
      <c r="KVV37" s="9"/>
      <c r="KVW37" s="9"/>
      <c r="KVX37" s="9"/>
      <c r="KVY37" s="9"/>
      <c r="KVZ37" s="9"/>
      <c r="KWA37" s="9"/>
      <c r="KWB37" s="9"/>
      <c r="KWC37" s="9"/>
      <c r="KWD37" s="9"/>
      <c r="KWE37" s="9"/>
      <c r="KWF37" s="9"/>
      <c r="KWG37" s="9"/>
      <c r="KWI37" s="1"/>
      <c r="KWL37" s="3"/>
      <c r="KWN37" s="9"/>
      <c r="KWO37" s="9"/>
      <c r="KWP37" s="9"/>
      <c r="KWQ37" s="9"/>
      <c r="KWR37" s="9"/>
      <c r="KWS37" s="9"/>
      <c r="KWT37" s="9"/>
      <c r="KWU37" s="9"/>
      <c r="KWV37" s="9"/>
      <c r="KWW37" s="9"/>
      <c r="KWX37" s="9"/>
      <c r="KWY37" s="9"/>
      <c r="KWZ37" s="9"/>
      <c r="KXA37" s="9"/>
      <c r="KXB37" s="9"/>
      <c r="KXC37" s="9"/>
      <c r="KXD37" s="9"/>
      <c r="KXE37" s="9"/>
      <c r="KXF37" s="9"/>
      <c r="KXG37" s="9"/>
      <c r="KXH37" s="9"/>
      <c r="KXJ37" s="1"/>
      <c r="KXM37" s="3"/>
      <c r="KXO37" s="9"/>
      <c r="KXP37" s="9"/>
      <c r="KXQ37" s="9"/>
      <c r="KXR37" s="9"/>
      <c r="KXS37" s="9"/>
      <c r="KXT37" s="9"/>
      <c r="KXU37" s="9"/>
      <c r="KXV37" s="9"/>
      <c r="KXW37" s="9"/>
      <c r="KXX37" s="9"/>
      <c r="KXY37" s="9"/>
      <c r="KXZ37" s="9"/>
      <c r="KYA37" s="9"/>
      <c r="KYB37" s="9"/>
      <c r="KYC37" s="9"/>
      <c r="KYD37" s="9"/>
      <c r="KYE37" s="9"/>
      <c r="KYF37" s="9"/>
      <c r="KYG37" s="9"/>
      <c r="KYH37" s="9"/>
      <c r="KYI37" s="9"/>
      <c r="KYK37" s="1"/>
      <c r="KYN37" s="3"/>
      <c r="KYP37" s="9"/>
      <c r="KYQ37" s="9"/>
      <c r="KYR37" s="9"/>
      <c r="KYS37" s="9"/>
      <c r="KYT37" s="9"/>
      <c r="KYU37" s="9"/>
      <c r="KYV37" s="9"/>
      <c r="KYW37" s="9"/>
      <c r="KYX37" s="9"/>
      <c r="KYY37" s="9"/>
      <c r="KYZ37" s="9"/>
      <c r="KZA37" s="9"/>
      <c r="KZB37" s="9"/>
      <c r="KZC37" s="9"/>
      <c r="KZD37" s="9"/>
      <c r="KZE37" s="9"/>
      <c r="KZF37" s="9"/>
      <c r="KZG37" s="9"/>
      <c r="KZH37" s="9"/>
      <c r="KZI37" s="9"/>
      <c r="KZJ37" s="9"/>
      <c r="KZL37" s="1"/>
      <c r="KZO37" s="3"/>
      <c r="KZQ37" s="9"/>
      <c r="KZR37" s="9"/>
      <c r="KZS37" s="9"/>
      <c r="KZT37" s="9"/>
      <c r="KZU37" s="9"/>
      <c r="KZV37" s="9"/>
      <c r="KZW37" s="9"/>
      <c r="KZX37" s="9"/>
      <c r="KZY37" s="9"/>
      <c r="KZZ37" s="9"/>
      <c r="LAA37" s="9"/>
      <c r="LAB37" s="9"/>
      <c r="LAC37" s="9"/>
      <c r="LAD37" s="9"/>
      <c r="LAE37" s="9"/>
      <c r="LAF37" s="9"/>
      <c r="LAG37" s="9"/>
      <c r="LAH37" s="9"/>
      <c r="LAI37" s="9"/>
      <c r="LAJ37" s="9"/>
      <c r="LAK37" s="9"/>
      <c r="LAM37" s="1"/>
      <c r="LAP37" s="3"/>
      <c r="LAR37" s="9"/>
      <c r="LAS37" s="9"/>
      <c r="LAT37" s="9"/>
      <c r="LAU37" s="9"/>
      <c r="LAV37" s="9"/>
      <c r="LAW37" s="9"/>
      <c r="LAX37" s="9"/>
      <c r="LAY37" s="9"/>
      <c r="LAZ37" s="9"/>
      <c r="LBA37" s="9"/>
      <c r="LBB37" s="9"/>
      <c r="LBC37" s="9"/>
      <c r="LBD37" s="9"/>
      <c r="LBE37" s="9"/>
      <c r="LBF37" s="9"/>
      <c r="LBG37" s="9"/>
      <c r="LBH37" s="9"/>
      <c r="LBI37" s="9"/>
      <c r="LBJ37" s="9"/>
      <c r="LBK37" s="9"/>
      <c r="LBL37" s="9"/>
      <c r="LBN37" s="1"/>
      <c r="LBQ37" s="3"/>
      <c r="LBS37" s="9"/>
      <c r="LBT37" s="9"/>
      <c r="LBU37" s="9"/>
      <c r="LBV37" s="9"/>
      <c r="LBW37" s="9"/>
      <c r="LBX37" s="9"/>
      <c r="LBY37" s="9"/>
      <c r="LBZ37" s="9"/>
      <c r="LCA37" s="9"/>
      <c r="LCB37" s="9"/>
      <c r="LCC37" s="9"/>
      <c r="LCD37" s="9"/>
      <c r="LCE37" s="9"/>
      <c r="LCF37" s="9"/>
      <c r="LCG37" s="9"/>
      <c r="LCH37" s="9"/>
      <c r="LCI37" s="9"/>
      <c r="LCJ37" s="9"/>
      <c r="LCK37" s="9"/>
      <c r="LCL37" s="9"/>
      <c r="LCM37" s="9"/>
      <c r="LCO37" s="1"/>
      <c r="LCR37" s="3"/>
      <c r="LCT37" s="9"/>
      <c r="LCU37" s="9"/>
      <c r="LCV37" s="9"/>
      <c r="LCW37" s="9"/>
      <c r="LCX37" s="9"/>
      <c r="LCY37" s="9"/>
      <c r="LCZ37" s="9"/>
      <c r="LDA37" s="9"/>
      <c r="LDB37" s="9"/>
      <c r="LDC37" s="9"/>
      <c r="LDD37" s="9"/>
      <c r="LDE37" s="9"/>
      <c r="LDF37" s="9"/>
      <c r="LDG37" s="9"/>
      <c r="LDH37" s="9"/>
      <c r="LDI37" s="9"/>
      <c r="LDJ37" s="9"/>
      <c r="LDK37" s="9"/>
      <c r="LDL37" s="9"/>
      <c r="LDM37" s="9"/>
      <c r="LDN37" s="9"/>
      <c r="LDP37" s="1"/>
      <c r="LDS37" s="3"/>
      <c r="LDU37" s="9"/>
      <c r="LDV37" s="9"/>
      <c r="LDW37" s="9"/>
      <c r="LDX37" s="9"/>
      <c r="LDY37" s="9"/>
      <c r="LDZ37" s="9"/>
      <c r="LEA37" s="9"/>
      <c r="LEB37" s="9"/>
      <c r="LEC37" s="9"/>
      <c r="LED37" s="9"/>
      <c r="LEE37" s="9"/>
      <c r="LEF37" s="9"/>
      <c r="LEG37" s="9"/>
      <c r="LEH37" s="9"/>
      <c r="LEI37" s="9"/>
      <c r="LEJ37" s="9"/>
      <c r="LEK37" s="9"/>
      <c r="LEL37" s="9"/>
      <c r="LEM37" s="9"/>
      <c r="LEN37" s="9"/>
      <c r="LEO37" s="9"/>
      <c r="LEQ37" s="1"/>
      <c r="LET37" s="3"/>
      <c r="LEV37" s="9"/>
      <c r="LEW37" s="9"/>
      <c r="LEX37" s="9"/>
      <c r="LEY37" s="9"/>
      <c r="LEZ37" s="9"/>
      <c r="LFA37" s="9"/>
      <c r="LFB37" s="9"/>
      <c r="LFC37" s="9"/>
      <c r="LFD37" s="9"/>
      <c r="LFE37" s="9"/>
      <c r="LFF37" s="9"/>
      <c r="LFG37" s="9"/>
      <c r="LFH37" s="9"/>
      <c r="LFI37" s="9"/>
      <c r="LFJ37" s="9"/>
      <c r="LFK37" s="9"/>
      <c r="LFL37" s="9"/>
      <c r="LFM37" s="9"/>
      <c r="LFN37" s="9"/>
      <c r="LFO37" s="9"/>
      <c r="LFP37" s="9"/>
      <c r="LFR37" s="1"/>
      <c r="LFU37" s="3"/>
      <c r="LFW37" s="9"/>
      <c r="LFX37" s="9"/>
      <c r="LFY37" s="9"/>
      <c r="LFZ37" s="9"/>
      <c r="LGA37" s="9"/>
      <c r="LGB37" s="9"/>
      <c r="LGC37" s="9"/>
      <c r="LGD37" s="9"/>
      <c r="LGE37" s="9"/>
      <c r="LGF37" s="9"/>
      <c r="LGG37" s="9"/>
      <c r="LGH37" s="9"/>
      <c r="LGI37" s="9"/>
      <c r="LGJ37" s="9"/>
      <c r="LGK37" s="9"/>
      <c r="LGL37" s="9"/>
      <c r="LGM37" s="9"/>
      <c r="LGN37" s="9"/>
      <c r="LGO37" s="9"/>
      <c r="LGP37" s="9"/>
      <c r="LGQ37" s="9"/>
      <c r="LGS37" s="1"/>
      <c r="LGV37" s="3"/>
      <c r="LGX37" s="9"/>
      <c r="LGY37" s="9"/>
      <c r="LGZ37" s="9"/>
      <c r="LHA37" s="9"/>
      <c r="LHB37" s="9"/>
      <c r="LHC37" s="9"/>
      <c r="LHD37" s="9"/>
      <c r="LHE37" s="9"/>
      <c r="LHF37" s="9"/>
      <c r="LHG37" s="9"/>
      <c r="LHH37" s="9"/>
      <c r="LHI37" s="9"/>
      <c r="LHJ37" s="9"/>
      <c r="LHK37" s="9"/>
      <c r="LHL37" s="9"/>
      <c r="LHM37" s="9"/>
      <c r="LHN37" s="9"/>
      <c r="LHO37" s="9"/>
      <c r="LHP37" s="9"/>
      <c r="LHQ37" s="9"/>
      <c r="LHR37" s="9"/>
      <c r="LHT37" s="1"/>
      <c r="LHW37" s="3"/>
      <c r="LHY37" s="9"/>
      <c r="LHZ37" s="9"/>
      <c r="LIA37" s="9"/>
      <c r="LIB37" s="9"/>
      <c r="LIC37" s="9"/>
      <c r="LID37" s="9"/>
      <c r="LIE37" s="9"/>
      <c r="LIF37" s="9"/>
      <c r="LIG37" s="9"/>
      <c r="LIH37" s="9"/>
      <c r="LII37" s="9"/>
      <c r="LIJ37" s="9"/>
      <c r="LIK37" s="9"/>
      <c r="LIL37" s="9"/>
      <c r="LIM37" s="9"/>
      <c r="LIN37" s="9"/>
      <c r="LIO37" s="9"/>
      <c r="LIP37" s="9"/>
      <c r="LIQ37" s="9"/>
      <c r="LIR37" s="9"/>
      <c r="LIS37" s="9"/>
      <c r="LIU37" s="1"/>
      <c r="LIX37" s="3"/>
      <c r="LIZ37" s="9"/>
      <c r="LJA37" s="9"/>
      <c r="LJB37" s="9"/>
      <c r="LJC37" s="9"/>
      <c r="LJD37" s="9"/>
      <c r="LJE37" s="9"/>
      <c r="LJF37" s="9"/>
      <c r="LJG37" s="9"/>
      <c r="LJH37" s="9"/>
      <c r="LJI37" s="9"/>
      <c r="LJJ37" s="9"/>
      <c r="LJK37" s="9"/>
      <c r="LJL37" s="9"/>
      <c r="LJM37" s="9"/>
      <c r="LJN37" s="9"/>
      <c r="LJO37" s="9"/>
      <c r="LJP37" s="9"/>
      <c r="LJQ37" s="9"/>
      <c r="LJR37" s="9"/>
      <c r="LJS37" s="9"/>
      <c r="LJT37" s="9"/>
      <c r="LJV37" s="1"/>
      <c r="LJY37" s="3"/>
      <c r="LKA37" s="9"/>
      <c r="LKB37" s="9"/>
      <c r="LKC37" s="9"/>
      <c r="LKD37" s="9"/>
      <c r="LKE37" s="9"/>
      <c r="LKF37" s="9"/>
      <c r="LKG37" s="9"/>
      <c r="LKH37" s="9"/>
      <c r="LKI37" s="9"/>
      <c r="LKJ37" s="9"/>
      <c r="LKK37" s="9"/>
      <c r="LKL37" s="9"/>
      <c r="LKM37" s="9"/>
      <c r="LKN37" s="9"/>
      <c r="LKO37" s="9"/>
      <c r="LKP37" s="9"/>
      <c r="LKQ37" s="9"/>
      <c r="LKR37" s="9"/>
      <c r="LKS37" s="9"/>
      <c r="LKT37" s="9"/>
      <c r="LKU37" s="9"/>
      <c r="LKW37" s="1"/>
      <c r="LKZ37" s="3"/>
      <c r="LLB37" s="9"/>
      <c r="LLC37" s="9"/>
      <c r="LLD37" s="9"/>
      <c r="LLE37" s="9"/>
      <c r="LLF37" s="9"/>
      <c r="LLG37" s="9"/>
      <c r="LLH37" s="9"/>
      <c r="LLI37" s="9"/>
      <c r="LLJ37" s="9"/>
      <c r="LLK37" s="9"/>
      <c r="LLL37" s="9"/>
      <c r="LLM37" s="9"/>
      <c r="LLN37" s="9"/>
      <c r="LLO37" s="9"/>
      <c r="LLP37" s="9"/>
      <c r="LLQ37" s="9"/>
      <c r="LLR37" s="9"/>
      <c r="LLS37" s="9"/>
      <c r="LLT37" s="9"/>
      <c r="LLU37" s="9"/>
      <c r="LLV37" s="9"/>
      <c r="LLX37" s="1"/>
      <c r="LMA37" s="3"/>
      <c r="LMC37" s="9"/>
      <c r="LMD37" s="9"/>
      <c r="LME37" s="9"/>
      <c r="LMF37" s="9"/>
      <c r="LMG37" s="9"/>
      <c r="LMH37" s="9"/>
      <c r="LMI37" s="9"/>
      <c r="LMJ37" s="9"/>
      <c r="LMK37" s="9"/>
      <c r="LML37" s="9"/>
      <c r="LMM37" s="9"/>
      <c r="LMN37" s="9"/>
      <c r="LMO37" s="9"/>
      <c r="LMP37" s="9"/>
      <c r="LMQ37" s="9"/>
      <c r="LMR37" s="9"/>
      <c r="LMS37" s="9"/>
      <c r="LMT37" s="9"/>
      <c r="LMU37" s="9"/>
      <c r="LMV37" s="9"/>
      <c r="LMW37" s="9"/>
      <c r="LMY37" s="1"/>
      <c r="LNB37" s="3"/>
      <c r="LND37" s="9"/>
      <c r="LNE37" s="9"/>
      <c r="LNF37" s="9"/>
      <c r="LNG37" s="9"/>
      <c r="LNH37" s="9"/>
      <c r="LNI37" s="9"/>
      <c r="LNJ37" s="9"/>
      <c r="LNK37" s="9"/>
      <c r="LNL37" s="9"/>
      <c r="LNM37" s="9"/>
      <c r="LNN37" s="9"/>
      <c r="LNO37" s="9"/>
      <c r="LNP37" s="9"/>
      <c r="LNQ37" s="9"/>
      <c r="LNR37" s="9"/>
      <c r="LNS37" s="9"/>
      <c r="LNT37" s="9"/>
      <c r="LNU37" s="9"/>
      <c r="LNV37" s="9"/>
      <c r="LNW37" s="9"/>
      <c r="LNX37" s="9"/>
      <c r="LNZ37" s="1"/>
      <c r="LOC37" s="3"/>
      <c r="LOE37" s="9"/>
      <c r="LOF37" s="9"/>
      <c r="LOG37" s="9"/>
      <c r="LOH37" s="9"/>
      <c r="LOI37" s="9"/>
      <c r="LOJ37" s="9"/>
      <c r="LOK37" s="9"/>
      <c r="LOL37" s="9"/>
      <c r="LOM37" s="9"/>
      <c r="LON37" s="9"/>
      <c r="LOO37" s="9"/>
      <c r="LOP37" s="9"/>
      <c r="LOQ37" s="9"/>
      <c r="LOR37" s="9"/>
      <c r="LOS37" s="9"/>
      <c r="LOT37" s="9"/>
      <c r="LOU37" s="9"/>
      <c r="LOV37" s="9"/>
      <c r="LOW37" s="9"/>
      <c r="LOX37" s="9"/>
      <c r="LOY37" s="9"/>
      <c r="LPA37" s="1"/>
      <c r="LPD37" s="3"/>
      <c r="LPF37" s="9"/>
      <c r="LPG37" s="9"/>
      <c r="LPH37" s="9"/>
      <c r="LPI37" s="9"/>
      <c r="LPJ37" s="9"/>
      <c r="LPK37" s="9"/>
      <c r="LPL37" s="9"/>
      <c r="LPM37" s="9"/>
      <c r="LPN37" s="9"/>
      <c r="LPO37" s="9"/>
      <c r="LPP37" s="9"/>
      <c r="LPQ37" s="9"/>
      <c r="LPR37" s="9"/>
      <c r="LPS37" s="9"/>
      <c r="LPT37" s="9"/>
      <c r="LPU37" s="9"/>
      <c r="LPV37" s="9"/>
      <c r="LPW37" s="9"/>
      <c r="LPX37" s="9"/>
      <c r="LPY37" s="9"/>
      <c r="LPZ37" s="9"/>
      <c r="LQB37" s="1"/>
      <c r="LQE37" s="3"/>
      <c r="LQG37" s="9"/>
      <c r="LQH37" s="9"/>
      <c r="LQI37" s="9"/>
      <c r="LQJ37" s="9"/>
      <c r="LQK37" s="9"/>
      <c r="LQL37" s="9"/>
      <c r="LQM37" s="9"/>
      <c r="LQN37" s="9"/>
      <c r="LQO37" s="9"/>
      <c r="LQP37" s="9"/>
      <c r="LQQ37" s="9"/>
      <c r="LQR37" s="9"/>
      <c r="LQS37" s="9"/>
      <c r="LQT37" s="9"/>
      <c r="LQU37" s="9"/>
      <c r="LQV37" s="9"/>
      <c r="LQW37" s="9"/>
      <c r="LQX37" s="9"/>
      <c r="LQY37" s="9"/>
      <c r="LQZ37" s="9"/>
      <c r="LRA37" s="9"/>
      <c r="LRC37" s="1"/>
      <c r="LRF37" s="3"/>
      <c r="LRH37" s="9"/>
      <c r="LRI37" s="9"/>
      <c r="LRJ37" s="9"/>
      <c r="LRK37" s="9"/>
      <c r="LRL37" s="9"/>
      <c r="LRM37" s="9"/>
      <c r="LRN37" s="9"/>
      <c r="LRO37" s="9"/>
      <c r="LRP37" s="9"/>
      <c r="LRQ37" s="9"/>
      <c r="LRR37" s="9"/>
      <c r="LRS37" s="9"/>
      <c r="LRT37" s="9"/>
      <c r="LRU37" s="9"/>
      <c r="LRV37" s="9"/>
      <c r="LRW37" s="9"/>
      <c r="LRX37" s="9"/>
      <c r="LRY37" s="9"/>
      <c r="LRZ37" s="9"/>
      <c r="LSA37" s="9"/>
      <c r="LSB37" s="9"/>
      <c r="LSD37" s="1"/>
      <c r="LSG37" s="3"/>
      <c r="LSI37" s="9"/>
      <c r="LSJ37" s="9"/>
      <c r="LSK37" s="9"/>
      <c r="LSL37" s="9"/>
      <c r="LSM37" s="9"/>
      <c r="LSN37" s="9"/>
      <c r="LSO37" s="9"/>
      <c r="LSP37" s="9"/>
      <c r="LSQ37" s="9"/>
      <c r="LSR37" s="9"/>
      <c r="LSS37" s="9"/>
      <c r="LST37" s="9"/>
      <c r="LSU37" s="9"/>
      <c r="LSV37" s="9"/>
      <c r="LSW37" s="9"/>
      <c r="LSX37" s="9"/>
      <c r="LSY37" s="9"/>
      <c r="LSZ37" s="9"/>
      <c r="LTA37" s="9"/>
      <c r="LTB37" s="9"/>
      <c r="LTC37" s="9"/>
      <c r="LTE37" s="1"/>
      <c r="LTH37" s="3"/>
      <c r="LTJ37" s="9"/>
      <c r="LTK37" s="9"/>
      <c r="LTL37" s="9"/>
      <c r="LTM37" s="9"/>
      <c r="LTN37" s="9"/>
      <c r="LTO37" s="9"/>
      <c r="LTP37" s="9"/>
      <c r="LTQ37" s="9"/>
      <c r="LTR37" s="9"/>
      <c r="LTS37" s="9"/>
      <c r="LTT37" s="9"/>
      <c r="LTU37" s="9"/>
      <c r="LTV37" s="9"/>
      <c r="LTW37" s="9"/>
      <c r="LTX37" s="9"/>
      <c r="LTY37" s="9"/>
      <c r="LTZ37" s="9"/>
      <c r="LUA37" s="9"/>
      <c r="LUB37" s="9"/>
      <c r="LUC37" s="9"/>
      <c r="LUD37" s="9"/>
      <c r="LUF37" s="1"/>
      <c r="LUI37" s="3"/>
      <c r="LUK37" s="9"/>
      <c r="LUL37" s="9"/>
      <c r="LUM37" s="9"/>
      <c r="LUN37" s="9"/>
      <c r="LUO37" s="9"/>
      <c r="LUP37" s="9"/>
      <c r="LUQ37" s="9"/>
      <c r="LUR37" s="9"/>
      <c r="LUS37" s="9"/>
      <c r="LUT37" s="9"/>
      <c r="LUU37" s="9"/>
      <c r="LUV37" s="9"/>
      <c r="LUW37" s="9"/>
      <c r="LUX37" s="9"/>
      <c r="LUY37" s="9"/>
      <c r="LUZ37" s="9"/>
      <c r="LVA37" s="9"/>
      <c r="LVB37" s="9"/>
      <c r="LVC37" s="9"/>
      <c r="LVD37" s="9"/>
      <c r="LVE37" s="9"/>
      <c r="LVG37" s="1"/>
      <c r="LVJ37" s="3"/>
      <c r="LVL37" s="9"/>
      <c r="LVM37" s="9"/>
      <c r="LVN37" s="9"/>
      <c r="LVO37" s="9"/>
      <c r="LVP37" s="9"/>
      <c r="LVQ37" s="9"/>
      <c r="LVR37" s="9"/>
      <c r="LVS37" s="9"/>
      <c r="LVT37" s="9"/>
      <c r="LVU37" s="9"/>
      <c r="LVV37" s="9"/>
      <c r="LVW37" s="9"/>
      <c r="LVX37" s="9"/>
      <c r="LVY37" s="9"/>
      <c r="LVZ37" s="9"/>
      <c r="LWA37" s="9"/>
      <c r="LWB37" s="9"/>
      <c r="LWC37" s="9"/>
      <c r="LWD37" s="9"/>
      <c r="LWE37" s="9"/>
      <c r="LWF37" s="9"/>
      <c r="LWH37" s="1"/>
      <c r="LWK37" s="3"/>
      <c r="LWM37" s="9"/>
      <c r="LWN37" s="9"/>
      <c r="LWO37" s="9"/>
      <c r="LWP37" s="9"/>
      <c r="LWQ37" s="9"/>
      <c r="LWR37" s="9"/>
      <c r="LWS37" s="9"/>
      <c r="LWT37" s="9"/>
      <c r="LWU37" s="9"/>
      <c r="LWV37" s="9"/>
      <c r="LWW37" s="9"/>
      <c r="LWX37" s="9"/>
      <c r="LWY37" s="9"/>
      <c r="LWZ37" s="9"/>
      <c r="LXA37" s="9"/>
      <c r="LXB37" s="9"/>
      <c r="LXC37" s="9"/>
      <c r="LXD37" s="9"/>
      <c r="LXE37" s="9"/>
      <c r="LXF37" s="9"/>
      <c r="LXG37" s="9"/>
      <c r="LXI37" s="1"/>
      <c r="LXL37" s="3"/>
      <c r="LXN37" s="9"/>
      <c r="LXO37" s="9"/>
      <c r="LXP37" s="9"/>
      <c r="LXQ37" s="9"/>
      <c r="LXR37" s="9"/>
      <c r="LXS37" s="9"/>
      <c r="LXT37" s="9"/>
      <c r="LXU37" s="9"/>
      <c r="LXV37" s="9"/>
      <c r="LXW37" s="9"/>
      <c r="LXX37" s="9"/>
      <c r="LXY37" s="9"/>
      <c r="LXZ37" s="9"/>
      <c r="LYA37" s="9"/>
      <c r="LYB37" s="9"/>
      <c r="LYC37" s="9"/>
      <c r="LYD37" s="9"/>
      <c r="LYE37" s="9"/>
      <c r="LYF37" s="9"/>
      <c r="LYG37" s="9"/>
      <c r="LYH37" s="9"/>
      <c r="LYJ37" s="1"/>
      <c r="LYM37" s="3"/>
      <c r="LYO37" s="9"/>
      <c r="LYP37" s="9"/>
      <c r="LYQ37" s="9"/>
      <c r="LYR37" s="9"/>
      <c r="LYS37" s="9"/>
      <c r="LYT37" s="9"/>
      <c r="LYU37" s="9"/>
      <c r="LYV37" s="9"/>
      <c r="LYW37" s="9"/>
      <c r="LYX37" s="9"/>
      <c r="LYY37" s="9"/>
      <c r="LYZ37" s="9"/>
      <c r="LZA37" s="9"/>
      <c r="LZB37" s="9"/>
      <c r="LZC37" s="9"/>
      <c r="LZD37" s="9"/>
      <c r="LZE37" s="9"/>
      <c r="LZF37" s="9"/>
      <c r="LZG37" s="9"/>
      <c r="LZH37" s="9"/>
      <c r="LZI37" s="9"/>
      <c r="LZK37" s="1"/>
      <c r="LZN37" s="3"/>
      <c r="LZP37" s="9"/>
      <c r="LZQ37" s="9"/>
      <c r="LZR37" s="9"/>
      <c r="LZS37" s="9"/>
      <c r="LZT37" s="9"/>
      <c r="LZU37" s="9"/>
      <c r="LZV37" s="9"/>
      <c r="LZW37" s="9"/>
      <c r="LZX37" s="9"/>
      <c r="LZY37" s="9"/>
      <c r="LZZ37" s="9"/>
      <c r="MAA37" s="9"/>
      <c r="MAB37" s="9"/>
      <c r="MAC37" s="9"/>
      <c r="MAD37" s="9"/>
      <c r="MAE37" s="9"/>
      <c r="MAF37" s="9"/>
      <c r="MAG37" s="9"/>
      <c r="MAH37" s="9"/>
      <c r="MAI37" s="9"/>
      <c r="MAJ37" s="9"/>
      <c r="MAL37" s="1"/>
      <c r="MAO37" s="3"/>
      <c r="MAQ37" s="9"/>
      <c r="MAR37" s="9"/>
      <c r="MAS37" s="9"/>
      <c r="MAT37" s="9"/>
      <c r="MAU37" s="9"/>
      <c r="MAV37" s="9"/>
      <c r="MAW37" s="9"/>
      <c r="MAX37" s="9"/>
      <c r="MAY37" s="9"/>
      <c r="MAZ37" s="9"/>
      <c r="MBA37" s="9"/>
      <c r="MBB37" s="9"/>
      <c r="MBC37" s="9"/>
      <c r="MBD37" s="9"/>
      <c r="MBE37" s="9"/>
      <c r="MBF37" s="9"/>
      <c r="MBG37" s="9"/>
      <c r="MBH37" s="9"/>
      <c r="MBI37" s="9"/>
      <c r="MBJ37" s="9"/>
      <c r="MBK37" s="9"/>
      <c r="MBM37" s="1"/>
      <c r="MBP37" s="3"/>
      <c r="MBR37" s="9"/>
      <c r="MBS37" s="9"/>
      <c r="MBT37" s="9"/>
      <c r="MBU37" s="9"/>
      <c r="MBV37" s="9"/>
      <c r="MBW37" s="9"/>
      <c r="MBX37" s="9"/>
      <c r="MBY37" s="9"/>
      <c r="MBZ37" s="9"/>
      <c r="MCA37" s="9"/>
      <c r="MCB37" s="9"/>
      <c r="MCC37" s="9"/>
      <c r="MCD37" s="9"/>
      <c r="MCE37" s="9"/>
      <c r="MCF37" s="9"/>
      <c r="MCG37" s="9"/>
      <c r="MCH37" s="9"/>
      <c r="MCI37" s="9"/>
      <c r="MCJ37" s="9"/>
      <c r="MCK37" s="9"/>
      <c r="MCL37" s="9"/>
      <c r="MCN37" s="1"/>
      <c r="MCQ37" s="3"/>
      <c r="MCS37" s="9"/>
      <c r="MCT37" s="9"/>
      <c r="MCU37" s="9"/>
      <c r="MCV37" s="9"/>
      <c r="MCW37" s="9"/>
      <c r="MCX37" s="9"/>
      <c r="MCY37" s="9"/>
      <c r="MCZ37" s="9"/>
      <c r="MDA37" s="9"/>
      <c r="MDB37" s="9"/>
      <c r="MDC37" s="9"/>
      <c r="MDD37" s="9"/>
      <c r="MDE37" s="9"/>
      <c r="MDF37" s="9"/>
      <c r="MDG37" s="9"/>
      <c r="MDH37" s="9"/>
      <c r="MDI37" s="9"/>
      <c r="MDJ37" s="9"/>
      <c r="MDK37" s="9"/>
      <c r="MDL37" s="9"/>
      <c r="MDM37" s="9"/>
      <c r="MDO37" s="1"/>
      <c r="MDR37" s="3"/>
      <c r="MDT37" s="9"/>
      <c r="MDU37" s="9"/>
      <c r="MDV37" s="9"/>
      <c r="MDW37" s="9"/>
      <c r="MDX37" s="9"/>
      <c r="MDY37" s="9"/>
      <c r="MDZ37" s="9"/>
      <c r="MEA37" s="9"/>
      <c r="MEB37" s="9"/>
      <c r="MEC37" s="9"/>
      <c r="MED37" s="9"/>
      <c r="MEE37" s="9"/>
      <c r="MEF37" s="9"/>
      <c r="MEG37" s="9"/>
      <c r="MEH37" s="9"/>
      <c r="MEI37" s="9"/>
      <c r="MEJ37" s="9"/>
      <c r="MEK37" s="9"/>
      <c r="MEL37" s="9"/>
      <c r="MEM37" s="9"/>
      <c r="MEN37" s="9"/>
      <c r="MEP37" s="1"/>
      <c r="MES37" s="3"/>
      <c r="MEU37" s="9"/>
      <c r="MEV37" s="9"/>
      <c r="MEW37" s="9"/>
      <c r="MEX37" s="9"/>
      <c r="MEY37" s="9"/>
      <c r="MEZ37" s="9"/>
      <c r="MFA37" s="9"/>
      <c r="MFB37" s="9"/>
      <c r="MFC37" s="9"/>
      <c r="MFD37" s="9"/>
      <c r="MFE37" s="9"/>
      <c r="MFF37" s="9"/>
      <c r="MFG37" s="9"/>
      <c r="MFH37" s="9"/>
      <c r="MFI37" s="9"/>
      <c r="MFJ37" s="9"/>
      <c r="MFK37" s="9"/>
      <c r="MFL37" s="9"/>
      <c r="MFM37" s="9"/>
      <c r="MFN37" s="9"/>
      <c r="MFO37" s="9"/>
      <c r="MFQ37" s="1"/>
      <c r="MFT37" s="3"/>
      <c r="MFV37" s="9"/>
      <c r="MFW37" s="9"/>
      <c r="MFX37" s="9"/>
      <c r="MFY37" s="9"/>
      <c r="MFZ37" s="9"/>
      <c r="MGA37" s="9"/>
      <c r="MGB37" s="9"/>
      <c r="MGC37" s="9"/>
      <c r="MGD37" s="9"/>
      <c r="MGE37" s="9"/>
      <c r="MGF37" s="9"/>
      <c r="MGG37" s="9"/>
      <c r="MGH37" s="9"/>
      <c r="MGI37" s="9"/>
      <c r="MGJ37" s="9"/>
      <c r="MGK37" s="9"/>
      <c r="MGL37" s="9"/>
      <c r="MGM37" s="9"/>
      <c r="MGN37" s="9"/>
      <c r="MGO37" s="9"/>
      <c r="MGP37" s="9"/>
      <c r="MGR37" s="1"/>
      <c r="MGU37" s="3"/>
      <c r="MGW37" s="9"/>
      <c r="MGX37" s="9"/>
      <c r="MGY37" s="9"/>
      <c r="MGZ37" s="9"/>
      <c r="MHA37" s="9"/>
      <c r="MHB37" s="9"/>
      <c r="MHC37" s="9"/>
      <c r="MHD37" s="9"/>
      <c r="MHE37" s="9"/>
      <c r="MHF37" s="9"/>
      <c r="MHG37" s="9"/>
      <c r="MHH37" s="9"/>
      <c r="MHI37" s="9"/>
      <c r="MHJ37" s="9"/>
      <c r="MHK37" s="9"/>
      <c r="MHL37" s="9"/>
      <c r="MHM37" s="9"/>
      <c r="MHN37" s="9"/>
      <c r="MHO37" s="9"/>
      <c r="MHP37" s="9"/>
      <c r="MHQ37" s="9"/>
      <c r="MHS37" s="1"/>
      <c r="MHV37" s="3"/>
      <c r="MHX37" s="9"/>
      <c r="MHY37" s="9"/>
      <c r="MHZ37" s="9"/>
      <c r="MIA37" s="9"/>
      <c r="MIB37" s="9"/>
      <c r="MIC37" s="9"/>
      <c r="MID37" s="9"/>
      <c r="MIE37" s="9"/>
      <c r="MIF37" s="9"/>
      <c r="MIG37" s="9"/>
      <c r="MIH37" s="9"/>
      <c r="MII37" s="9"/>
      <c r="MIJ37" s="9"/>
      <c r="MIK37" s="9"/>
      <c r="MIL37" s="9"/>
      <c r="MIM37" s="9"/>
      <c r="MIN37" s="9"/>
      <c r="MIO37" s="9"/>
      <c r="MIP37" s="9"/>
      <c r="MIQ37" s="9"/>
      <c r="MIR37" s="9"/>
      <c r="MIT37" s="1"/>
      <c r="MIW37" s="3"/>
      <c r="MIY37" s="9"/>
      <c r="MIZ37" s="9"/>
      <c r="MJA37" s="9"/>
      <c r="MJB37" s="9"/>
      <c r="MJC37" s="9"/>
      <c r="MJD37" s="9"/>
      <c r="MJE37" s="9"/>
      <c r="MJF37" s="9"/>
      <c r="MJG37" s="9"/>
      <c r="MJH37" s="9"/>
      <c r="MJI37" s="9"/>
      <c r="MJJ37" s="9"/>
      <c r="MJK37" s="9"/>
      <c r="MJL37" s="9"/>
      <c r="MJM37" s="9"/>
      <c r="MJN37" s="9"/>
      <c r="MJO37" s="9"/>
      <c r="MJP37" s="9"/>
      <c r="MJQ37" s="9"/>
      <c r="MJR37" s="9"/>
      <c r="MJS37" s="9"/>
      <c r="MJU37" s="1"/>
      <c r="MJX37" s="3"/>
      <c r="MJZ37" s="9"/>
      <c r="MKA37" s="9"/>
      <c r="MKB37" s="9"/>
      <c r="MKC37" s="9"/>
      <c r="MKD37" s="9"/>
      <c r="MKE37" s="9"/>
      <c r="MKF37" s="9"/>
      <c r="MKG37" s="9"/>
      <c r="MKH37" s="9"/>
      <c r="MKI37" s="9"/>
      <c r="MKJ37" s="9"/>
      <c r="MKK37" s="9"/>
      <c r="MKL37" s="9"/>
      <c r="MKM37" s="9"/>
      <c r="MKN37" s="9"/>
      <c r="MKO37" s="9"/>
      <c r="MKP37" s="9"/>
      <c r="MKQ37" s="9"/>
      <c r="MKR37" s="9"/>
      <c r="MKS37" s="9"/>
      <c r="MKT37" s="9"/>
      <c r="MKV37" s="1"/>
      <c r="MKY37" s="3"/>
      <c r="MLA37" s="9"/>
      <c r="MLB37" s="9"/>
      <c r="MLC37" s="9"/>
      <c r="MLD37" s="9"/>
      <c r="MLE37" s="9"/>
      <c r="MLF37" s="9"/>
      <c r="MLG37" s="9"/>
      <c r="MLH37" s="9"/>
      <c r="MLI37" s="9"/>
      <c r="MLJ37" s="9"/>
      <c r="MLK37" s="9"/>
      <c r="MLL37" s="9"/>
      <c r="MLM37" s="9"/>
      <c r="MLN37" s="9"/>
      <c r="MLO37" s="9"/>
      <c r="MLP37" s="9"/>
      <c r="MLQ37" s="9"/>
      <c r="MLR37" s="9"/>
      <c r="MLS37" s="9"/>
      <c r="MLT37" s="9"/>
      <c r="MLU37" s="9"/>
      <c r="MLW37" s="1"/>
      <c r="MLZ37" s="3"/>
      <c r="MMB37" s="9"/>
      <c r="MMC37" s="9"/>
      <c r="MMD37" s="9"/>
      <c r="MME37" s="9"/>
      <c r="MMF37" s="9"/>
      <c r="MMG37" s="9"/>
      <c r="MMH37" s="9"/>
      <c r="MMI37" s="9"/>
      <c r="MMJ37" s="9"/>
      <c r="MMK37" s="9"/>
      <c r="MML37" s="9"/>
      <c r="MMM37" s="9"/>
      <c r="MMN37" s="9"/>
      <c r="MMO37" s="9"/>
      <c r="MMP37" s="9"/>
      <c r="MMQ37" s="9"/>
      <c r="MMR37" s="9"/>
      <c r="MMS37" s="9"/>
      <c r="MMT37" s="9"/>
      <c r="MMU37" s="9"/>
      <c r="MMV37" s="9"/>
      <c r="MMX37" s="1"/>
      <c r="MNA37" s="3"/>
      <c r="MNC37" s="9"/>
      <c r="MND37" s="9"/>
      <c r="MNE37" s="9"/>
      <c r="MNF37" s="9"/>
      <c r="MNG37" s="9"/>
      <c r="MNH37" s="9"/>
      <c r="MNI37" s="9"/>
      <c r="MNJ37" s="9"/>
      <c r="MNK37" s="9"/>
      <c r="MNL37" s="9"/>
      <c r="MNM37" s="9"/>
      <c r="MNN37" s="9"/>
      <c r="MNO37" s="9"/>
      <c r="MNP37" s="9"/>
      <c r="MNQ37" s="9"/>
      <c r="MNR37" s="9"/>
      <c r="MNS37" s="9"/>
      <c r="MNT37" s="9"/>
      <c r="MNU37" s="9"/>
      <c r="MNV37" s="9"/>
      <c r="MNW37" s="9"/>
      <c r="MNY37" s="1"/>
      <c r="MOB37" s="3"/>
      <c r="MOD37" s="9"/>
      <c r="MOE37" s="9"/>
      <c r="MOF37" s="9"/>
      <c r="MOG37" s="9"/>
      <c r="MOH37" s="9"/>
      <c r="MOI37" s="9"/>
      <c r="MOJ37" s="9"/>
      <c r="MOK37" s="9"/>
      <c r="MOL37" s="9"/>
      <c r="MOM37" s="9"/>
      <c r="MON37" s="9"/>
      <c r="MOO37" s="9"/>
      <c r="MOP37" s="9"/>
      <c r="MOQ37" s="9"/>
      <c r="MOR37" s="9"/>
      <c r="MOS37" s="9"/>
      <c r="MOT37" s="9"/>
      <c r="MOU37" s="9"/>
      <c r="MOV37" s="9"/>
      <c r="MOW37" s="9"/>
      <c r="MOX37" s="9"/>
      <c r="MOZ37" s="1"/>
      <c r="MPC37" s="3"/>
      <c r="MPE37" s="9"/>
      <c r="MPF37" s="9"/>
      <c r="MPG37" s="9"/>
      <c r="MPH37" s="9"/>
      <c r="MPI37" s="9"/>
      <c r="MPJ37" s="9"/>
      <c r="MPK37" s="9"/>
      <c r="MPL37" s="9"/>
      <c r="MPM37" s="9"/>
      <c r="MPN37" s="9"/>
      <c r="MPO37" s="9"/>
      <c r="MPP37" s="9"/>
      <c r="MPQ37" s="9"/>
      <c r="MPR37" s="9"/>
      <c r="MPS37" s="9"/>
      <c r="MPT37" s="9"/>
      <c r="MPU37" s="9"/>
      <c r="MPV37" s="9"/>
      <c r="MPW37" s="9"/>
      <c r="MPX37" s="9"/>
      <c r="MPY37" s="9"/>
      <c r="MQA37" s="1"/>
      <c r="MQD37" s="3"/>
      <c r="MQF37" s="9"/>
      <c r="MQG37" s="9"/>
      <c r="MQH37" s="9"/>
      <c r="MQI37" s="9"/>
      <c r="MQJ37" s="9"/>
      <c r="MQK37" s="9"/>
      <c r="MQL37" s="9"/>
      <c r="MQM37" s="9"/>
      <c r="MQN37" s="9"/>
      <c r="MQO37" s="9"/>
      <c r="MQP37" s="9"/>
      <c r="MQQ37" s="9"/>
      <c r="MQR37" s="9"/>
      <c r="MQS37" s="9"/>
      <c r="MQT37" s="9"/>
      <c r="MQU37" s="9"/>
      <c r="MQV37" s="9"/>
      <c r="MQW37" s="9"/>
      <c r="MQX37" s="9"/>
      <c r="MQY37" s="9"/>
      <c r="MQZ37" s="9"/>
      <c r="MRB37" s="1"/>
      <c r="MRE37" s="3"/>
      <c r="MRG37" s="9"/>
      <c r="MRH37" s="9"/>
      <c r="MRI37" s="9"/>
      <c r="MRJ37" s="9"/>
      <c r="MRK37" s="9"/>
      <c r="MRL37" s="9"/>
      <c r="MRM37" s="9"/>
      <c r="MRN37" s="9"/>
      <c r="MRO37" s="9"/>
      <c r="MRP37" s="9"/>
      <c r="MRQ37" s="9"/>
      <c r="MRR37" s="9"/>
      <c r="MRS37" s="9"/>
      <c r="MRT37" s="9"/>
      <c r="MRU37" s="9"/>
      <c r="MRV37" s="9"/>
      <c r="MRW37" s="9"/>
      <c r="MRX37" s="9"/>
      <c r="MRY37" s="9"/>
      <c r="MRZ37" s="9"/>
      <c r="MSA37" s="9"/>
      <c r="MSC37" s="1"/>
      <c r="MSF37" s="3"/>
      <c r="MSH37" s="9"/>
      <c r="MSI37" s="9"/>
      <c r="MSJ37" s="9"/>
      <c r="MSK37" s="9"/>
      <c r="MSL37" s="9"/>
      <c r="MSM37" s="9"/>
      <c r="MSN37" s="9"/>
      <c r="MSO37" s="9"/>
      <c r="MSP37" s="9"/>
      <c r="MSQ37" s="9"/>
      <c r="MSR37" s="9"/>
      <c r="MSS37" s="9"/>
      <c r="MST37" s="9"/>
      <c r="MSU37" s="9"/>
      <c r="MSV37" s="9"/>
      <c r="MSW37" s="9"/>
      <c r="MSX37" s="9"/>
      <c r="MSY37" s="9"/>
      <c r="MSZ37" s="9"/>
      <c r="MTA37" s="9"/>
      <c r="MTB37" s="9"/>
      <c r="MTD37" s="1"/>
      <c r="MTG37" s="3"/>
      <c r="MTI37" s="9"/>
      <c r="MTJ37" s="9"/>
      <c r="MTK37" s="9"/>
      <c r="MTL37" s="9"/>
      <c r="MTM37" s="9"/>
      <c r="MTN37" s="9"/>
      <c r="MTO37" s="9"/>
      <c r="MTP37" s="9"/>
      <c r="MTQ37" s="9"/>
      <c r="MTR37" s="9"/>
      <c r="MTS37" s="9"/>
      <c r="MTT37" s="9"/>
      <c r="MTU37" s="9"/>
      <c r="MTV37" s="9"/>
      <c r="MTW37" s="9"/>
      <c r="MTX37" s="9"/>
      <c r="MTY37" s="9"/>
      <c r="MTZ37" s="9"/>
      <c r="MUA37" s="9"/>
      <c r="MUB37" s="9"/>
      <c r="MUC37" s="9"/>
      <c r="MUE37" s="1"/>
      <c r="MUH37" s="3"/>
      <c r="MUJ37" s="9"/>
      <c r="MUK37" s="9"/>
      <c r="MUL37" s="9"/>
      <c r="MUM37" s="9"/>
      <c r="MUN37" s="9"/>
      <c r="MUO37" s="9"/>
      <c r="MUP37" s="9"/>
      <c r="MUQ37" s="9"/>
      <c r="MUR37" s="9"/>
      <c r="MUS37" s="9"/>
      <c r="MUT37" s="9"/>
      <c r="MUU37" s="9"/>
      <c r="MUV37" s="9"/>
      <c r="MUW37" s="9"/>
      <c r="MUX37" s="9"/>
      <c r="MUY37" s="9"/>
      <c r="MUZ37" s="9"/>
      <c r="MVA37" s="9"/>
      <c r="MVB37" s="9"/>
      <c r="MVC37" s="9"/>
      <c r="MVD37" s="9"/>
      <c r="MVF37" s="1"/>
      <c r="MVI37" s="3"/>
      <c r="MVK37" s="9"/>
      <c r="MVL37" s="9"/>
      <c r="MVM37" s="9"/>
      <c r="MVN37" s="9"/>
      <c r="MVO37" s="9"/>
      <c r="MVP37" s="9"/>
      <c r="MVQ37" s="9"/>
      <c r="MVR37" s="9"/>
      <c r="MVS37" s="9"/>
      <c r="MVT37" s="9"/>
      <c r="MVU37" s="9"/>
      <c r="MVV37" s="9"/>
      <c r="MVW37" s="9"/>
      <c r="MVX37" s="9"/>
      <c r="MVY37" s="9"/>
      <c r="MVZ37" s="9"/>
      <c r="MWA37" s="9"/>
      <c r="MWB37" s="9"/>
      <c r="MWC37" s="9"/>
      <c r="MWD37" s="9"/>
      <c r="MWE37" s="9"/>
      <c r="MWG37" s="1"/>
      <c r="MWJ37" s="3"/>
      <c r="MWL37" s="9"/>
      <c r="MWM37" s="9"/>
      <c r="MWN37" s="9"/>
      <c r="MWO37" s="9"/>
      <c r="MWP37" s="9"/>
      <c r="MWQ37" s="9"/>
      <c r="MWR37" s="9"/>
      <c r="MWS37" s="9"/>
      <c r="MWT37" s="9"/>
      <c r="MWU37" s="9"/>
      <c r="MWV37" s="9"/>
      <c r="MWW37" s="9"/>
      <c r="MWX37" s="9"/>
      <c r="MWY37" s="9"/>
      <c r="MWZ37" s="9"/>
      <c r="MXA37" s="9"/>
      <c r="MXB37" s="9"/>
      <c r="MXC37" s="9"/>
      <c r="MXD37" s="9"/>
      <c r="MXE37" s="9"/>
      <c r="MXF37" s="9"/>
      <c r="MXH37" s="1"/>
      <c r="MXK37" s="3"/>
      <c r="MXM37" s="9"/>
      <c r="MXN37" s="9"/>
      <c r="MXO37" s="9"/>
      <c r="MXP37" s="9"/>
      <c r="MXQ37" s="9"/>
      <c r="MXR37" s="9"/>
      <c r="MXS37" s="9"/>
      <c r="MXT37" s="9"/>
      <c r="MXU37" s="9"/>
      <c r="MXV37" s="9"/>
      <c r="MXW37" s="9"/>
      <c r="MXX37" s="9"/>
      <c r="MXY37" s="9"/>
      <c r="MXZ37" s="9"/>
      <c r="MYA37" s="9"/>
      <c r="MYB37" s="9"/>
      <c r="MYC37" s="9"/>
      <c r="MYD37" s="9"/>
      <c r="MYE37" s="9"/>
      <c r="MYF37" s="9"/>
      <c r="MYG37" s="9"/>
      <c r="MYI37" s="1"/>
      <c r="MYL37" s="3"/>
      <c r="MYN37" s="9"/>
      <c r="MYO37" s="9"/>
      <c r="MYP37" s="9"/>
      <c r="MYQ37" s="9"/>
      <c r="MYR37" s="9"/>
      <c r="MYS37" s="9"/>
      <c r="MYT37" s="9"/>
      <c r="MYU37" s="9"/>
      <c r="MYV37" s="9"/>
      <c r="MYW37" s="9"/>
      <c r="MYX37" s="9"/>
      <c r="MYY37" s="9"/>
      <c r="MYZ37" s="9"/>
      <c r="MZA37" s="9"/>
      <c r="MZB37" s="9"/>
      <c r="MZC37" s="9"/>
      <c r="MZD37" s="9"/>
      <c r="MZE37" s="9"/>
      <c r="MZF37" s="9"/>
      <c r="MZG37" s="9"/>
      <c r="MZH37" s="9"/>
      <c r="MZJ37" s="1"/>
      <c r="MZM37" s="3"/>
      <c r="MZO37" s="9"/>
      <c r="MZP37" s="9"/>
      <c r="MZQ37" s="9"/>
      <c r="MZR37" s="9"/>
      <c r="MZS37" s="9"/>
      <c r="MZT37" s="9"/>
      <c r="MZU37" s="9"/>
      <c r="MZV37" s="9"/>
      <c r="MZW37" s="9"/>
      <c r="MZX37" s="9"/>
      <c r="MZY37" s="9"/>
      <c r="MZZ37" s="9"/>
      <c r="NAA37" s="9"/>
      <c r="NAB37" s="9"/>
      <c r="NAC37" s="9"/>
      <c r="NAD37" s="9"/>
      <c r="NAE37" s="9"/>
      <c r="NAF37" s="9"/>
      <c r="NAG37" s="9"/>
      <c r="NAH37" s="9"/>
      <c r="NAI37" s="9"/>
      <c r="NAK37" s="1"/>
      <c r="NAN37" s="3"/>
      <c r="NAP37" s="9"/>
      <c r="NAQ37" s="9"/>
      <c r="NAR37" s="9"/>
      <c r="NAS37" s="9"/>
      <c r="NAT37" s="9"/>
      <c r="NAU37" s="9"/>
      <c r="NAV37" s="9"/>
      <c r="NAW37" s="9"/>
      <c r="NAX37" s="9"/>
      <c r="NAY37" s="9"/>
      <c r="NAZ37" s="9"/>
      <c r="NBA37" s="9"/>
      <c r="NBB37" s="9"/>
      <c r="NBC37" s="9"/>
      <c r="NBD37" s="9"/>
      <c r="NBE37" s="9"/>
      <c r="NBF37" s="9"/>
      <c r="NBG37" s="9"/>
      <c r="NBH37" s="9"/>
      <c r="NBI37" s="9"/>
      <c r="NBJ37" s="9"/>
      <c r="NBL37" s="1"/>
      <c r="NBO37" s="3"/>
      <c r="NBQ37" s="9"/>
      <c r="NBR37" s="9"/>
      <c r="NBS37" s="9"/>
      <c r="NBT37" s="9"/>
      <c r="NBU37" s="9"/>
      <c r="NBV37" s="9"/>
      <c r="NBW37" s="9"/>
      <c r="NBX37" s="9"/>
      <c r="NBY37" s="9"/>
      <c r="NBZ37" s="9"/>
      <c r="NCA37" s="9"/>
      <c r="NCB37" s="9"/>
      <c r="NCC37" s="9"/>
      <c r="NCD37" s="9"/>
      <c r="NCE37" s="9"/>
      <c r="NCF37" s="9"/>
      <c r="NCG37" s="9"/>
      <c r="NCH37" s="9"/>
      <c r="NCI37" s="9"/>
      <c r="NCJ37" s="9"/>
      <c r="NCK37" s="9"/>
      <c r="NCM37" s="1"/>
      <c r="NCP37" s="3"/>
      <c r="NCR37" s="9"/>
      <c r="NCS37" s="9"/>
      <c r="NCT37" s="9"/>
      <c r="NCU37" s="9"/>
      <c r="NCV37" s="9"/>
      <c r="NCW37" s="9"/>
      <c r="NCX37" s="9"/>
      <c r="NCY37" s="9"/>
      <c r="NCZ37" s="9"/>
      <c r="NDA37" s="9"/>
      <c r="NDB37" s="9"/>
      <c r="NDC37" s="9"/>
      <c r="NDD37" s="9"/>
      <c r="NDE37" s="9"/>
      <c r="NDF37" s="9"/>
      <c r="NDG37" s="9"/>
      <c r="NDH37" s="9"/>
      <c r="NDI37" s="9"/>
      <c r="NDJ37" s="9"/>
      <c r="NDK37" s="9"/>
      <c r="NDL37" s="9"/>
      <c r="NDN37" s="1"/>
      <c r="NDQ37" s="3"/>
      <c r="NDS37" s="9"/>
      <c r="NDT37" s="9"/>
      <c r="NDU37" s="9"/>
      <c r="NDV37" s="9"/>
      <c r="NDW37" s="9"/>
      <c r="NDX37" s="9"/>
      <c r="NDY37" s="9"/>
      <c r="NDZ37" s="9"/>
      <c r="NEA37" s="9"/>
      <c r="NEB37" s="9"/>
      <c r="NEC37" s="9"/>
      <c r="NED37" s="9"/>
      <c r="NEE37" s="9"/>
      <c r="NEF37" s="9"/>
      <c r="NEG37" s="9"/>
      <c r="NEH37" s="9"/>
      <c r="NEI37" s="9"/>
      <c r="NEJ37" s="9"/>
      <c r="NEK37" s="9"/>
      <c r="NEL37" s="9"/>
      <c r="NEM37" s="9"/>
      <c r="NEO37" s="1"/>
      <c r="NER37" s="3"/>
      <c r="NET37" s="9"/>
      <c r="NEU37" s="9"/>
      <c r="NEV37" s="9"/>
      <c r="NEW37" s="9"/>
      <c r="NEX37" s="9"/>
      <c r="NEY37" s="9"/>
      <c r="NEZ37" s="9"/>
      <c r="NFA37" s="9"/>
      <c r="NFB37" s="9"/>
      <c r="NFC37" s="9"/>
      <c r="NFD37" s="9"/>
      <c r="NFE37" s="9"/>
      <c r="NFF37" s="9"/>
      <c r="NFG37" s="9"/>
      <c r="NFH37" s="9"/>
      <c r="NFI37" s="9"/>
      <c r="NFJ37" s="9"/>
      <c r="NFK37" s="9"/>
      <c r="NFL37" s="9"/>
      <c r="NFM37" s="9"/>
      <c r="NFN37" s="9"/>
      <c r="NFP37" s="1"/>
      <c r="NFS37" s="3"/>
      <c r="NFU37" s="9"/>
      <c r="NFV37" s="9"/>
      <c r="NFW37" s="9"/>
      <c r="NFX37" s="9"/>
      <c r="NFY37" s="9"/>
      <c r="NFZ37" s="9"/>
      <c r="NGA37" s="9"/>
      <c r="NGB37" s="9"/>
      <c r="NGC37" s="9"/>
      <c r="NGD37" s="9"/>
      <c r="NGE37" s="9"/>
      <c r="NGF37" s="9"/>
      <c r="NGG37" s="9"/>
      <c r="NGH37" s="9"/>
      <c r="NGI37" s="9"/>
      <c r="NGJ37" s="9"/>
      <c r="NGK37" s="9"/>
      <c r="NGL37" s="9"/>
      <c r="NGM37" s="9"/>
      <c r="NGN37" s="9"/>
      <c r="NGO37" s="9"/>
      <c r="NGQ37" s="1"/>
      <c r="NGT37" s="3"/>
      <c r="NGV37" s="9"/>
      <c r="NGW37" s="9"/>
      <c r="NGX37" s="9"/>
      <c r="NGY37" s="9"/>
      <c r="NGZ37" s="9"/>
      <c r="NHA37" s="9"/>
      <c r="NHB37" s="9"/>
      <c r="NHC37" s="9"/>
      <c r="NHD37" s="9"/>
      <c r="NHE37" s="9"/>
      <c r="NHF37" s="9"/>
      <c r="NHG37" s="9"/>
      <c r="NHH37" s="9"/>
      <c r="NHI37" s="9"/>
      <c r="NHJ37" s="9"/>
      <c r="NHK37" s="9"/>
      <c r="NHL37" s="9"/>
      <c r="NHM37" s="9"/>
      <c r="NHN37" s="9"/>
      <c r="NHO37" s="9"/>
      <c r="NHP37" s="9"/>
      <c r="NHR37" s="1"/>
      <c r="NHU37" s="3"/>
      <c r="NHW37" s="9"/>
      <c r="NHX37" s="9"/>
      <c r="NHY37" s="9"/>
      <c r="NHZ37" s="9"/>
      <c r="NIA37" s="9"/>
      <c r="NIB37" s="9"/>
      <c r="NIC37" s="9"/>
      <c r="NID37" s="9"/>
      <c r="NIE37" s="9"/>
      <c r="NIF37" s="9"/>
      <c r="NIG37" s="9"/>
      <c r="NIH37" s="9"/>
      <c r="NII37" s="9"/>
      <c r="NIJ37" s="9"/>
      <c r="NIK37" s="9"/>
      <c r="NIL37" s="9"/>
      <c r="NIM37" s="9"/>
      <c r="NIN37" s="9"/>
      <c r="NIO37" s="9"/>
      <c r="NIP37" s="9"/>
      <c r="NIQ37" s="9"/>
      <c r="NIS37" s="1"/>
      <c r="NIV37" s="3"/>
      <c r="NIX37" s="9"/>
      <c r="NIY37" s="9"/>
      <c r="NIZ37" s="9"/>
      <c r="NJA37" s="9"/>
      <c r="NJB37" s="9"/>
      <c r="NJC37" s="9"/>
      <c r="NJD37" s="9"/>
      <c r="NJE37" s="9"/>
      <c r="NJF37" s="9"/>
      <c r="NJG37" s="9"/>
      <c r="NJH37" s="9"/>
      <c r="NJI37" s="9"/>
      <c r="NJJ37" s="9"/>
      <c r="NJK37" s="9"/>
      <c r="NJL37" s="9"/>
      <c r="NJM37" s="9"/>
      <c r="NJN37" s="9"/>
      <c r="NJO37" s="9"/>
      <c r="NJP37" s="9"/>
      <c r="NJQ37" s="9"/>
      <c r="NJR37" s="9"/>
      <c r="NJT37" s="1"/>
      <c r="NJW37" s="3"/>
      <c r="NJY37" s="9"/>
      <c r="NJZ37" s="9"/>
      <c r="NKA37" s="9"/>
      <c r="NKB37" s="9"/>
      <c r="NKC37" s="9"/>
      <c r="NKD37" s="9"/>
      <c r="NKE37" s="9"/>
      <c r="NKF37" s="9"/>
      <c r="NKG37" s="9"/>
      <c r="NKH37" s="9"/>
      <c r="NKI37" s="9"/>
      <c r="NKJ37" s="9"/>
      <c r="NKK37" s="9"/>
      <c r="NKL37" s="9"/>
      <c r="NKM37" s="9"/>
      <c r="NKN37" s="9"/>
      <c r="NKO37" s="9"/>
      <c r="NKP37" s="9"/>
      <c r="NKQ37" s="9"/>
      <c r="NKR37" s="9"/>
      <c r="NKS37" s="9"/>
      <c r="NKU37" s="1"/>
      <c r="NKX37" s="3"/>
      <c r="NKZ37" s="9"/>
      <c r="NLA37" s="9"/>
      <c r="NLB37" s="9"/>
      <c r="NLC37" s="9"/>
      <c r="NLD37" s="9"/>
      <c r="NLE37" s="9"/>
      <c r="NLF37" s="9"/>
      <c r="NLG37" s="9"/>
      <c r="NLH37" s="9"/>
      <c r="NLI37" s="9"/>
      <c r="NLJ37" s="9"/>
      <c r="NLK37" s="9"/>
      <c r="NLL37" s="9"/>
      <c r="NLM37" s="9"/>
      <c r="NLN37" s="9"/>
      <c r="NLO37" s="9"/>
      <c r="NLP37" s="9"/>
      <c r="NLQ37" s="9"/>
      <c r="NLR37" s="9"/>
      <c r="NLS37" s="9"/>
      <c r="NLT37" s="9"/>
      <c r="NLV37" s="1"/>
      <c r="NLY37" s="3"/>
      <c r="NMA37" s="9"/>
      <c r="NMB37" s="9"/>
      <c r="NMC37" s="9"/>
      <c r="NMD37" s="9"/>
      <c r="NME37" s="9"/>
      <c r="NMF37" s="9"/>
      <c r="NMG37" s="9"/>
      <c r="NMH37" s="9"/>
      <c r="NMI37" s="9"/>
      <c r="NMJ37" s="9"/>
      <c r="NMK37" s="9"/>
      <c r="NML37" s="9"/>
      <c r="NMM37" s="9"/>
      <c r="NMN37" s="9"/>
      <c r="NMO37" s="9"/>
      <c r="NMP37" s="9"/>
      <c r="NMQ37" s="9"/>
      <c r="NMR37" s="9"/>
      <c r="NMS37" s="9"/>
      <c r="NMT37" s="9"/>
      <c r="NMU37" s="9"/>
      <c r="NMW37" s="1"/>
      <c r="NMZ37" s="3"/>
      <c r="NNB37" s="9"/>
      <c r="NNC37" s="9"/>
      <c r="NND37" s="9"/>
      <c r="NNE37" s="9"/>
      <c r="NNF37" s="9"/>
      <c r="NNG37" s="9"/>
      <c r="NNH37" s="9"/>
      <c r="NNI37" s="9"/>
      <c r="NNJ37" s="9"/>
      <c r="NNK37" s="9"/>
      <c r="NNL37" s="9"/>
      <c r="NNM37" s="9"/>
      <c r="NNN37" s="9"/>
      <c r="NNO37" s="9"/>
      <c r="NNP37" s="9"/>
      <c r="NNQ37" s="9"/>
      <c r="NNR37" s="9"/>
      <c r="NNS37" s="9"/>
      <c r="NNT37" s="9"/>
      <c r="NNU37" s="9"/>
      <c r="NNV37" s="9"/>
      <c r="NNX37" s="1"/>
      <c r="NOA37" s="3"/>
      <c r="NOC37" s="9"/>
      <c r="NOD37" s="9"/>
      <c r="NOE37" s="9"/>
      <c r="NOF37" s="9"/>
      <c r="NOG37" s="9"/>
      <c r="NOH37" s="9"/>
      <c r="NOI37" s="9"/>
      <c r="NOJ37" s="9"/>
      <c r="NOK37" s="9"/>
      <c r="NOL37" s="9"/>
      <c r="NOM37" s="9"/>
      <c r="NON37" s="9"/>
      <c r="NOO37" s="9"/>
      <c r="NOP37" s="9"/>
      <c r="NOQ37" s="9"/>
      <c r="NOR37" s="9"/>
      <c r="NOS37" s="9"/>
      <c r="NOT37" s="9"/>
      <c r="NOU37" s="9"/>
      <c r="NOV37" s="9"/>
      <c r="NOW37" s="9"/>
      <c r="NOY37" s="1"/>
      <c r="NPB37" s="3"/>
      <c r="NPD37" s="9"/>
      <c r="NPE37" s="9"/>
      <c r="NPF37" s="9"/>
      <c r="NPG37" s="9"/>
      <c r="NPH37" s="9"/>
      <c r="NPI37" s="9"/>
      <c r="NPJ37" s="9"/>
      <c r="NPK37" s="9"/>
      <c r="NPL37" s="9"/>
      <c r="NPM37" s="9"/>
      <c r="NPN37" s="9"/>
      <c r="NPO37" s="9"/>
      <c r="NPP37" s="9"/>
      <c r="NPQ37" s="9"/>
      <c r="NPR37" s="9"/>
      <c r="NPS37" s="9"/>
      <c r="NPT37" s="9"/>
      <c r="NPU37" s="9"/>
      <c r="NPV37" s="9"/>
      <c r="NPW37" s="9"/>
      <c r="NPX37" s="9"/>
      <c r="NPZ37" s="1"/>
      <c r="NQC37" s="3"/>
      <c r="NQE37" s="9"/>
      <c r="NQF37" s="9"/>
      <c r="NQG37" s="9"/>
      <c r="NQH37" s="9"/>
      <c r="NQI37" s="9"/>
      <c r="NQJ37" s="9"/>
      <c r="NQK37" s="9"/>
      <c r="NQL37" s="9"/>
      <c r="NQM37" s="9"/>
      <c r="NQN37" s="9"/>
      <c r="NQO37" s="9"/>
      <c r="NQP37" s="9"/>
      <c r="NQQ37" s="9"/>
      <c r="NQR37" s="9"/>
      <c r="NQS37" s="9"/>
      <c r="NQT37" s="9"/>
      <c r="NQU37" s="9"/>
      <c r="NQV37" s="9"/>
      <c r="NQW37" s="9"/>
      <c r="NQX37" s="9"/>
      <c r="NQY37" s="9"/>
      <c r="NRA37" s="1"/>
      <c r="NRD37" s="3"/>
      <c r="NRF37" s="9"/>
      <c r="NRG37" s="9"/>
      <c r="NRH37" s="9"/>
      <c r="NRI37" s="9"/>
      <c r="NRJ37" s="9"/>
      <c r="NRK37" s="9"/>
      <c r="NRL37" s="9"/>
      <c r="NRM37" s="9"/>
      <c r="NRN37" s="9"/>
      <c r="NRO37" s="9"/>
      <c r="NRP37" s="9"/>
      <c r="NRQ37" s="9"/>
      <c r="NRR37" s="9"/>
      <c r="NRS37" s="9"/>
      <c r="NRT37" s="9"/>
      <c r="NRU37" s="9"/>
      <c r="NRV37" s="9"/>
      <c r="NRW37" s="9"/>
      <c r="NRX37" s="9"/>
      <c r="NRY37" s="9"/>
      <c r="NRZ37" s="9"/>
      <c r="NSB37" s="1"/>
      <c r="NSE37" s="3"/>
      <c r="NSG37" s="9"/>
      <c r="NSH37" s="9"/>
      <c r="NSI37" s="9"/>
      <c r="NSJ37" s="9"/>
      <c r="NSK37" s="9"/>
      <c r="NSL37" s="9"/>
      <c r="NSM37" s="9"/>
      <c r="NSN37" s="9"/>
      <c r="NSO37" s="9"/>
      <c r="NSP37" s="9"/>
      <c r="NSQ37" s="9"/>
      <c r="NSR37" s="9"/>
      <c r="NSS37" s="9"/>
      <c r="NST37" s="9"/>
      <c r="NSU37" s="9"/>
      <c r="NSV37" s="9"/>
      <c r="NSW37" s="9"/>
      <c r="NSX37" s="9"/>
      <c r="NSY37" s="9"/>
      <c r="NSZ37" s="9"/>
      <c r="NTA37" s="9"/>
      <c r="NTC37" s="1"/>
      <c r="NTF37" s="3"/>
      <c r="NTH37" s="9"/>
      <c r="NTI37" s="9"/>
      <c r="NTJ37" s="9"/>
      <c r="NTK37" s="9"/>
      <c r="NTL37" s="9"/>
      <c r="NTM37" s="9"/>
      <c r="NTN37" s="9"/>
      <c r="NTO37" s="9"/>
      <c r="NTP37" s="9"/>
      <c r="NTQ37" s="9"/>
      <c r="NTR37" s="9"/>
      <c r="NTS37" s="9"/>
      <c r="NTT37" s="9"/>
      <c r="NTU37" s="9"/>
      <c r="NTV37" s="9"/>
      <c r="NTW37" s="9"/>
      <c r="NTX37" s="9"/>
      <c r="NTY37" s="9"/>
      <c r="NTZ37" s="9"/>
      <c r="NUA37" s="9"/>
      <c r="NUB37" s="9"/>
      <c r="NUD37" s="1"/>
      <c r="NUG37" s="3"/>
      <c r="NUI37" s="9"/>
      <c r="NUJ37" s="9"/>
      <c r="NUK37" s="9"/>
      <c r="NUL37" s="9"/>
      <c r="NUM37" s="9"/>
      <c r="NUN37" s="9"/>
      <c r="NUO37" s="9"/>
      <c r="NUP37" s="9"/>
      <c r="NUQ37" s="9"/>
      <c r="NUR37" s="9"/>
      <c r="NUS37" s="9"/>
      <c r="NUT37" s="9"/>
      <c r="NUU37" s="9"/>
      <c r="NUV37" s="9"/>
      <c r="NUW37" s="9"/>
      <c r="NUX37" s="9"/>
      <c r="NUY37" s="9"/>
      <c r="NUZ37" s="9"/>
      <c r="NVA37" s="9"/>
      <c r="NVB37" s="9"/>
      <c r="NVC37" s="9"/>
      <c r="NVE37" s="1"/>
      <c r="NVH37" s="3"/>
      <c r="NVJ37" s="9"/>
      <c r="NVK37" s="9"/>
      <c r="NVL37" s="9"/>
      <c r="NVM37" s="9"/>
      <c r="NVN37" s="9"/>
      <c r="NVO37" s="9"/>
      <c r="NVP37" s="9"/>
      <c r="NVQ37" s="9"/>
      <c r="NVR37" s="9"/>
      <c r="NVS37" s="9"/>
      <c r="NVT37" s="9"/>
      <c r="NVU37" s="9"/>
      <c r="NVV37" s="9"/>
      <c r="NVW37" s="9"/>
      <c r="NVX37" s="9"/>
      <c r="NVY37" s="9"/>
      <c r="NVZ37" s="9"/>
      <c r="NWA37" s="9"/>
      <c r="NWB37" s="9"/>
      <c r="NWC37" s="9"/>
      <c r="NWD37" s="9"/>
      <c r="NWF37" s="1"/>
      <c r="NWI37" s="3"/>
      <c r="NWK37" s="9"/>
      <c r="NWL37" s="9"/>
      <c r="NWM37" s="9"/>
      <c r="NWN37" s="9"/>
      <c r="NWO37" s="9"/>
      <c r="NWP37" s="9"/>
      <c r="NWQ37" s="9"/>
      <c r="NWR37" s="9"/>
      <c r="NWS37" s="9"/>
      <c r="NWT37" s="9"/>
      <c r="NWU37" s="9"/>
      <c r="NWV37" s="9"/>
      <c r="NWW37" s="9"/>
      <c r="NWX37" s="9"/>
      <c r="NWY37" s="9"/>
      <c r="NWZ37" s="9"/>
      <c r="NXA37" s="9"/>
      <c r="NXB37" s="9"/>
      <c r="NXC37" s="9"/>
      <c r="NXD37" s="9"/>
      <c r="NXE37" s="9"/>
      <c r="NXG37" s="1"/>
      <c r="NXJ37" s="3"/>
      <c r="NXL37" s="9"/>
      <c r="NXM37" s="9"/>
      <c r="NXN37" s="9"/>
      <c r="NXO37" s="9"/>
      <c r="NXP37" s="9"/>
      <c r="NXQ37" s="9"/>
      <c r="NXR37" s="9"/>
      <c r="NXS37" s="9"/>
      <c r="NXT37" s="9"/>
      <c r="NXU37" s="9"/>
      <c r="NXV37" s="9"/>
      <c r="NXW37" s="9"/>
      <c r="NXX37" s="9"/>
      <c r="NXY37" s="9"/>
      <c r="NXZ37" s="9"/>
      <c r="NYA37" s="9"/>
      <c r="NYB37" s="9"/>
      <c r="NYC37" s="9"/>
      <c r="NYD37" s="9"/>
      <c r="NYE37" s="9"/>
      <c r="NYF37" s="9"/>
      <c r="NYH37" s="1"/>
      <c r="NYK37" s="3"/>
      <c r="NYM37" s="9"/>
      <c r="NYN37" s="9"/>
      <c r="NYO37" s="9"/>
      <c r="NYP37" s="9"/>
      <c r="NYQ37" s="9"/>
      <c r="NYR37" s="9"/>
      <c r="NYS37" s="9"/>
      <c r="NYT37" s="9"/>
      <c r="NYU37" s="9"/>
      <c r="NYV37" s="9"/>
      <c r="NYW37" s="9"/>
      <c r="NYX37" s="9"/>
      <c r="NYY37" s="9"/>
      <c r="NYZ37" s="9"/>
      <c r="NZA37" s="9"/>
      <c r="NZB37" s="9"/>
      <c r="NZC37" s="9"/>
      <c r="NZD37" s="9"/>
      <c r="NZE37" s="9"/>
      <c r="NZF37" s="9"/>
      <c r="NZG37" s="9"/>
      <c r="NZI37" s="1"/>
      <c r="NZL37" s="3"/>
      <c r="NZN37" s="9"/>
      <c r="NZO37" s="9"/>
      <c r="NZP37" s="9"/>
      <c r="NZQ37" s="9"/>
      <c r="NZR37" s="9"/>
      <c r="NZS37" s="9"/>
      <c r="NZT37" s="9"/>
      <c r="NZU37" s="9"/>
      <c r="NZV37" s="9"/>
      <c r="NZW37" s="9"/>
      <c r="NZX37" s="9"/>
      <c r="NZY37" s="9"/>
      <c r="NZZ37" s="9"/>
      <c r="OAA37" s="9"/>
      <c r="OAB37" s="9"/>
      <c r="OAC37" s="9"/>
      <c r="OAD37" s="9"/>
      <c r="OAE37" s="9"/>
      <c r="OAF37" s="9"/>
      <c r="OAG37" s="9"/>
      <c r="OAH37" s="9"/>
      <c r="OAJ37" s="1"/>
      <c r="OAM37" s="3"/>
      <c r="OAO37" s="9"/>
      <c r="OAP37" s="9"/>
      <c r="OAQ37" s="9"/>
      <c r="OAR37" s="9"/>
      <c r="OAS37" s="9"/>
      <c r="OAT37" s="9"/>
      <c r="OAU37" s="9"/>
      <c r="OAV37" s="9"/>
      <c r="OAW37" s="9"/>
      <c r="OAX37" s="9"/>
      <c r="OAY37" s="9"/>
      <c r="OAZ37" s="9"/>
      <c r="OBA37" s="9"/>
      <c r="OBB37" s="9"/>
      <c r="OBC37" s="9"/>
      <c r="OBD37" s="9"/>
      <c r="OBE37" s="9"/>
      <c r="OBF37" s="9"/>
      <c r="OBG37" s="9"/>
      <c r="OBH37" s="9"/>
      <c r="OBI37" s="9"/>
      <c r="OBK37" s="1"/>
      <c r="OBN37" s="3"/>
      <c r="OBP37" s="9"/>
      <c r="OBQ37" s="9"/>
      <c r="OBR37" s="9"/>
      <c r="OBS37" s="9"/>
      <c r="OBT37" s="9"/>
      <c r="OBU37" s="9"/>
      <c r="OBV37" s="9"/>
      <c r="OBW37" s="9"/>
      <c r="OBX37" s="9"/>
      <c r="OBY37" s="9"/>
      <c r="OBZ37" s="9"/>
      <c r="OCA37" s="9"/>
      <c r="OCB37" s="9"/>
      <c r="OCC37" s="9"/>
      <c r="OCD37" s="9"/>
      <c r="OCE37" s="9"/>
      <c r="OCF37" s="9"/>
      <c r="OCG37" s="9"/>
      <c r="OCH37" s="9"/>
      <c r="OCI37" s="9"/>
      <c r="OCJ37" s="9"/>
      <c r="OCL37" s="1"/>
      <c r="OCO37" s="3"/>
      <c r="OCQ37" s="9"/>
      <c r="OCR37" s="9"/>
      <c r="OCS37" s="9"/>
      <c r="OCT37" s="9"/>
      <c r="OCU37" s="9"/>
      <c r="OCV37" s="9"/>
      <c r="OCW37" s="9"/>
      <c r="OCX37" s="9"/>
      <c r="OCY37" s="9"/>
      <c r="OCZ37" s="9"/>
      <c r="ODA37" s="9"/>
      <c r="ODB37" s="9"/>
      <c r="ODC37" s="9"/>
      <c r="ODD37" s="9"/>
      <c r="ODE37" s="9"/>
      <c r="ODF37" s="9"/>
      <c r="ODG37" s="9"/>
      <c r="ODH37" s="9"/>
      <c r="ODI37" s="9"/>
      <c r="ODJ37" s="9"/>
      <c r="ODK37" s="9"/>
      <c r="ODM37" s="1"/>
      <c r="ODP37" s="3"/>
      <c r="ODR37" s="9"/>
      <c r="ODS37" s="9"/>
      <c r="ODT37" s="9"/>
      <c r="ODU37" s="9"/>
      <c r="ODV37" s="9"/>
      <c r="ODW37" s="9"/>
      <c r="ODX37" s="9"/>
      <c r="ODY37" s="9"/>
      <c r="ODZ37" s="9"/>
      <c r="OEA37" s="9"/>
      <c r="OEB37" s="9"/>
      <c r="OEC37" s="9"/>
      <c r="OED37" s="9"/>
      <c r="OEE37" s="9"/>
      <c r="OEF37" s="9"/>
      <c r="OEG37" s="9"/>
      <c r="OEH37" s="9"/>
      <c r="OEI37" s="9"/>
      <c r="OEJ37" s="9"/>
      <c r="OEK37" s="9"/>
      <c r="OEL37" s="9"/>
      <c r="OEN37" s="1"/>
      <c r="OEQ37" s="3"/>
      <c r="OES37" s="9"/>
      <c r="OET37" s="9"/>
      <c r="OEU37" s="9"/>
      <c r="OEV37" s="9"/>
      <c r="OEW37" s="9"/>
      <c r="OEX37" s="9"/>
      <c r="OEY37" s="9"/>
      <c r="OEZ37" s="9"/>
      <c r="OFA37" s="9"/>
      <c r="OFB37" s="9"/>
      <c r="OFC37" s="9"/>
      <c r="OFD37" s="9"/>
      <c r="OFE37" s="9"/>
      <c r="OFF37" s="9"/>
      <c r="OFG37" s="9"/>
      <c r="OFH37" s="9"/>
      <c r="OFI37" s="9"/>
      <c r="OFJ37" s="9"/>
      <c r="OFK37" s="9"/>
      <c r="OFL37" s="9"/>
      <c r="OFM37" s="9"/>
      <c r="OFO37" s="1"/>
      <c r="OFR37" s="3"/>
      <c r="OFT37" s="9"/>
      <c r="OFU37" s="9"/>
      <c r="OFV37" s="9"/>
      <c r="OFW37" s="9"/>
      <c r="OFX37" s="9"/>
      <c r="OFY37" s="9"/>
      <c r="OFZ37" s="9"/>
      <c r="OGA37" s="9"/>
      <c r="OGB37" s="9"/>
      <c r="OGC37" s="9"/>
      <c r="OGD37" s="9"/>
      <c r="OGE37" s="9"/>
      <c r="OGF37" s="9"/>
      <c r="OGG37" s="9"/>
      <c r="OGH37" s="9"/>
      <c r="OGI37" s="9"/>
      <c r="OGJ37" s="9"/>
      <c r="OGK37" s="9"/>
      <c r="OGL37" s="9"/>
      <c r="OGM37" s="9"/>
      <c r="OGN37" s="9"/>
      <c r="OGP37" s="1"/>
      <c r="OGS37" s="3"/>
      <c r="OGU37" s="9"/>
      <c r="OGV37" s="9"/>
      <c r="OGW37" s="9"/>
      <c r="OGX37" s="9"/>
      <c r="OGY37" s="9"/>
      <c r="OGZ37" s="9"/>
      <c r="OHA37" s="9"/>
      <c r="OHB37" s="9"/>
      <c r="OHC37" s="9"/>
      <c r="OHD37" s="9"/>
      <c r="OHE37" s="9"/>
      <c r="OHF37" s="9"/>
      <c r="OHG37" s="9"/>
      <c r="OHH37" s="9"/>
      <c r="OHI37" s="9"/>
      <c r="OHJ37" s="9"/>
      <c r="OHK37" s="9"/>
      <c r="OHL37" s="9"/>
      <c r="OHM37" s="9"/>
      <c r="OHN37" s="9"/>
      <c r="OHO37" s="9"/>
      <c r="OHQ37" s="1"/>
      <c r="OHT37" s="3"/>
      <c r="OHV37" s="9"/>
      <c r="OHW37" s="9"/>
      <c r="OHX37" s="9"/>
      <c r="OHY37" s="9"/>
      <c r="OHZ37" s="9"/>
      <c r="OIA37" s="9"/>
      <c r="OIB37" s="9"/>
      <c r="OIC37" s="9"/>
      <c r="OID37" s="9"/>
      <c r="OIE37" s="9"/>
      <c r="OIF37" s="9"/>
      <c r="OIG37" s="9"/>
      <c r="OIH37" s="9"/>
      <c r="OII37" s="9"/>
      <c r="OIJ37" s="9"/>
      <c r="OIK37" s="9"/>
      <c r="OIL37" s="9"/>
      <c r="OIM37" s="9"/>
      <c r="OIN37" s="9"/>
      <c r="OIO37" s="9"/>
      <c r="OIP37" s="9"/>
      <c r="OIR37" s="1"/>
      <c r="OIU37" s="3"/>
      <c r="OIW37" s="9"/>
      <c r="OIX37" s="9"/>
      <c r="OIY37" s="9"/>
      <c r="OIZ37" s="9"/>
      <c r="OJA37" s="9"/>
      <c r="OJB37" s="9"/>
      <c r="OJC37" s="9"/>
      <c r="OJD37" s="9"/>
      <c r="OJE37" s="9"/>
      <c r="OJF37" s="9"/>
      <c r="OJG37" s="9"/>
      <c r="OJH37" s="9"/>
      <c r="OJI37" s="9"/>
      <c r="OJJ37" s="9"/>
      <c r="OJK37" s="9"/>
      <c r="OJL37" s="9"/>
      <c r="OJM37" s="9"/>
      <c r="OJN37" s="9"/>
      <c r="OJO37" s="9"/>
      <c r="OJP37" s="9"/>
      <c r="OJQ37" s="9"/>
      <c r="OJS37" s="1"/>
      <c r="OJV37" s="3"/>
      <c r="OJX37" s="9"/>
      <c r="OJY37" s="9"/>
      <c r="OJZ37" s="9"/>
      <c r="OKA37" s="9"/>
      <c r="OKB37" s="9"/>
      <c r="OKC37" s="9"/>
      <c r="OKD37" s="9"/>
      <c r="OKE37" s="9"/>
      <c r="OKF37" s="9"/>
      <c r="OKG37" s="9"/>
      <c r="OKH37" s="9"/>
      <c r="OKI37" s="9"/>
      <c r="OKJ37" s="9"/>
      <c r="OKK37" s="9"/>
      <c r="OKL37" s="9"/>
      <c r="OKM37" s="9"/>
      <c r="OKN37" s="9"/>
      <c r="OKO37" s="9"/>
      <c r="OKP37" s="9"/>
      <c r="OKQ37" s="9"/>
      <c r="OKR37" s="9"/>
      <c r="OKT37" s="1"/>
      <c r="OKW37" s="3"/>
      <c r="OKY37" s="9"/>
      <c r="OKZ37" s="9"/>
      <c r="OLA37" s="9"/>
      <c r="OLB37" s="9"/>
      <c r="OLC37" s="9"/>
      <c r="OLD37" s="9"/>
      <c r="OLE37" s="9"/>
      <c r="OLF37" s="9"/>
      <c r="OLG37" s="9"/>
      <c r="OLH37" s="9"/>
      <c r="OLI37" s="9"/>
      <c r="OLJ37" s="9"/>
      <c r="OLK37" s="9"/>
      <c r="OLL37" s="9"/>
      <c r="OLM37" s="9"/>
      <c r="OLN37" s="9"/>
      <c r="OLO37" s="9"/>
      <c r="OLP37" s="9"/>
      <c r="OLQ37" s="9"/>
      <c r="OLR37" s="9"/>
      <c r="OLS37" s="9"/>
      <c r="OLU37" s="1"/>
      <c r="OLX37" s="3"/>
      <c r="OLZ37" s="9"/>
      <c r="OMA37" s="9"/>
      <c r="OMB37" s="9"/>
      <c r="OMC37" s="9"/>
      <c r="OMD37" s="9"/>
      <c r="OME37" s="9"/>
      <c r="OMF37" s="9"/>
      <c r="OMG37" s="9"/>
      <c r="OMH37" s="9"/>
      <c r="OMI37" s="9"/>
      <c r="OMJ37" s="9"/>
      <c r="OMK37" s="9"/>
      <c r="OML37" s="9"/>
      <c r="OMM37" s="9"/>
      <c r="OMN37" s="9"/>
      <c r="OMO37" s="9"/>
      <c r="OMP37" s="9"/>
      <c r="OMQ37" s="9"/>
      <c r="OMR37" s="9"/>
      <c r="OMS37" s="9"/>
      <c r="OMT37" s="9"/>
      <c r="OMV37" s="1"/>
      <c r="OMY37" s="3"/>
      <c r="ONA37" s="9"/>
      <c r="ONB37" s="9"/>
      <c r="ONC37" s="9"/>
      <c r="OND37" s="9"/>
      <c r="ONE37" s="9"/>
      <c r="ONF37" s="9"/>
      <c r="ONG37" s="9"/>
      <c r="ONH37" s="9"/>
      <c r="ONI37" s="9"/>
      <c r="ONJ37" s="9"/>
      <c r="ONK37" s="9"/>
      <c r="ONL37" s="9"/>
      <c r="ONM37" s="9"/>
      <c r="ONN37" s="9"/>
      <c r="ONO37" s="9"/>
      <c r="ONP37" s="9"/>
      <c r="ONQ37" s="9"/>
      <c r="ONR37" s="9"/>
      <c r="ONS37" s="9"/>
      <c r="ONT37" s="9"/>
      <c r="ONU37" s="9"/>
      <c r="ONW37" s="1"/>
      <c r="ONZ37" s="3"/>
      <c r="OOB37" s="9"/>
      <c r="OOC37" s="9"/>
      <c r="OOD37" s="9"/>
      <c r="OOE37" s="9"/>
      <c r="OOF37" s="9"/>
      <c r="OOG37" s="9"/>
      <c r="OOH37" s="9"/>
      <c r="OOI37" s="9"/>
      <c r="OOJ37" s="9"/>
      <c r="OOK37" s="9"/>
      <c r="OOL37" s="9"/>
      <c r="OOM37" s="9"/>
      <c r="OON37" s="9"/>
      <c r="OOO37" s="9"/>
      <c r="OOP37" s="9"/>
      <c r="OOQ37" s="9"/>
      <c r="OOR37" s="9"/>
      <c r="OOS37" s="9"/>
      <c r="OOT37" s="9"/>
      <c r="OOU37" s="9"/>
      <c r="OOV37" s="9"/>
      <c r="OOX37" s="1"/>
      <c r="OPA37" s="3"/>
      <c r="OPC37" s="9"/>
      <c r="OPD37" s="9"/>
      <c r="OPE37" s="9"/>
      <c r="OPF37" s="9"/>
      <c r="OPG37" s="9"/>
      <c r="OPH37" s="9"/>
      <c r="OPI37" s="9"/>
      <c r="OPJ37" s="9"/>
      <c r="OPK37" s="9"/>
      <c r="OPL37" s="9"/>
      <c r="OPM37" s="9"/>
      <c r="OPN37" s="9"/>
      <c r="OPO37" s="9"/>
      <c r="OPP37" s="9"/>
      <c r="OPQ37" s="9"/>
      <c r="OPR37" s="9"/>
      <c r="OPS37" s="9"/>
      <c r="OPT37" s="9"/>
      <c r="OPU37" s="9"/>
      <c r="OPV37" s="9"/>
      <c r="OPW37" s="9"/>
      <c r="OPY37" s="1"/>
      <c r="OQB37" s="3"/>
      <c r="OQD37" s="9"/>
      <c r="OQE37" s="9"/>
      <c r="OQF37" s="9"/>
      <c r="OQG37" s="9"/>
      <c r="OQH37" s="9"/>
      <c r="OQI37" s="9"/>
      <c r="OQJ37" s="9"/>
      <c r="OQK37" s="9"/>
      <c r="OQL37" s="9"/>
      <c r="OQM37" s="9"/>
      <c r="OQN37" s="9"/>
      <c r="OQO37" s="9"/>
      <c r="OQP37" s="9"/>
      <c r="OQQ37" s="9"/>
      <c r="OQR37" s="9"/>
      <c r="OQS37" s="9"/>
      <c r="OQT37" s="9"/>
      <c r="OQU37" s="9"/>
      <c r="OQV37" s="9"/>
      <c r="OQW37" s="9"/>
      <c r="OQX37" s="9"/>
      <c r="OQZ37" s="1"/>
      <c r="ORC37" s="3"/>
      <c r="ORE37" s="9"/>
      <c r="ORF37" s="9"/>
      <c r="ORG37" s="9"/>
      <c r="ORH37" s="9"/>
      <c r="ORI37" s="9"/>
      <c r="ORJ37" s="9"/>
      <c r="ORK37" s="9"/>
      <c r="ORL37" s="9"/>
      <c r="ORM37" s="9"/>
      <c r="ORN37" s="9"/>
      <c r="ORO37" s="9"/>
      <c r="ORP37" s="9"/>
      <c r="ORQ37" s="9"/>
      <c r="ORR37" s="9"/>
      <c r="ORS37" s="9"/>
      <c r="ORT37" s="9"/>
      <c r="ORU37" s="9"/>
      <c r="ORV37" s="9"/>
      <c r="ORW37" s="9"/>
      <c r="ORX37" s="9"/>
      <c r="ORY37" s="9"/>
      <c r="OSA37" s="1"/>
      <c r="OSD37" s="3"/>
      <c r="OSF37" s="9"/>
      <c r="OSG37" s="9"/>
      <c r="OSH37" s="9"/>
      <c r="OSI37" s="9"/>
      <c r="OSJ37" s="9"/>
      <c r="OSK37" s="9"/>
      <c r="OSL37" s="9"/>
      <c r="OSM37" s="9"/>
      <c r="OSN37" s="9"/>
      <c r="OSO37" s="9"/>
      <c r="OSP37" s="9"/>
      <c r="OSQ37" s="9"/>
      <c r="OSR37" s="9"/>
      <c r="OSS37" s="9"/>
      <c r="OST37" s="9"/>
      <c r="OSU37" s="9"/>
      <c r="OSV37" s="9"/>
      <c r="OSW37" s="9"/>
      <c r="OSX37" s="9"/>
      <c r="OSY37" s="9"/>
      <c r="OSZ37" s="9"/>
      <c r="OTB37" s="1"/>
      <c r="OTE37" s="3"/>
      <c r="OTG37" s="9"/>
      <c r="OTH37" s="9"/>
      <c r="OTI37" s="9"/>
      <c r="OTJ37" s="9"/>
      <c r="OTK37" s="9"/>
      <c r="OTL37" s="9"/>
      <c r="OTM37" s="9"/>
      <c r="OTN37" s="9"/>
      <c r="OTO37" s="9"/>
      <c r="OTP37" s="9"/>
      <c r="OTQ37" s="9"/>
      <c r="OTR37" s="9"/>
      <c r="OTS37" s="9"/>
      <c r="OTT37" s="9"/>
      <c r="OTU37" s="9"/>
      <c r="OTV37" s="9"/>
      <c r="OTW37" s="9"/>
      <c r="OTX37" s="9"/>
      <c r="OTY37" s="9"/>
      <c r="OTZ37" s="9"/>
      <c r="OUA37" s="9"/>
      <c r="OUC37" s="1"/>
      <c r="OUF37" s="3"/>
      <c r="OUH37" s="9"/>
      <c r="OUI37" s="9"/>
      <c r="OUJ37" s="9"/>
      <c r="OUK37" s="9"/>
      <c r="OUL37" s="9"/>
      <c r="OUM37" s="9"/>
      <c r="OUN37" s="9"/>
      <c r="OUO37" s="9"/>
      <c r="OUP37" s="9"/>
      <c r="OUQ37" s="9"/>
      <c r="OUR37" s="9"/>
      <c r="OUS37" s="9"/>
      <c r="OUT37" s="9"/>
      <c r="OUU37" s="9"/>
      <c r="OUV37" s="9"/>
      <c r="OUW37" s="9"/>
      <c r="OUX37" s="9"/>
      <c r="OUY37" s="9"/>
      <c r="OUZ37" s="9"/>
      <c r="OVA37" s="9"/>
      <c r="OVB37" s="9"/>
      <c r="OVD37" s="1"/>
      <c r="OVG37" s="3"/>
      <c r="OVI37" s="9"/>
      <c r="OVJ37" s="9"/>
      <c r="OVK37" s="9"/>
      <c r="OVL37" s="9"/>
      <c r="OVM37" s="9"/>
      <c r="OVN37" s="9"/>
      <c r="OVO37" s="9"/>
      <c r="OVP37" s="9"/>
      <c r="OVQ37" s="9"/>
      <c r="OVR37" s="9"/>
      <c r="OVS37" s="9"/>
      <c r="OVT37" s="9"/>
      <c r="OVU37" s="9"/>
      <c r="OVV37" s="9"/>
      <c r="OVW37" s="9"/>
      <c r="OVX37" s="9"/>
      <c r="OVY37" s="9"/>
      <c r="OVZ37" s="9"/>
      <c r="OWA37" s="9"/>
      <c r="OWB37" s="9"/>
      <c r="OWC37" s="9"/>
      <c r="OWE37" s="1"/>
      <c r="OWH37" s="3"/>
      <c r="OWJ37" s="9"/>
      <c r="OWK37" s="9"/>
      <c r="OWL37" s="9"/>
      <c r="OWM37" s="9"/>
      <c r="OWN37" s="9"/>
      <c r="OWO37" s="9"/>
      <c r="OWP37" s="9"/>
      <c r="OWQ37" s="9"/>
      <c r="OWR37" s="9"/>
      <c r="OWS37" s="9"/>
      <c r="OWT37" s="9"/>
      <c r="OWU37" s="9"/>
      <c r="OWV37" s="9"/>
      <c r="OWW37" s="9"/>
      <c r="OWX37" s="9"/>
      <c r="OWY37" s="9"/>
      <c r="OWZ37" s="9"/>
      <c r="OXA37" s="9"/>
      <c r="OXB37" s="9"/>
      <c r="OXC37" s="9"/>
      <c r="OXD37" s="9"/>
      <c r="OXF37" s="1"/>
      <c r="OXI37" s="3"/>
      <c r="OXK37" s="9"/>
      <c r="OXL37" s="9"/>
      <c r="OXM37" s="9"/>
      <c r="OXN37" s="9"/>
      <c r="OXO37" s="9"/>
      <c r="OXP37" s="9"/>
      <c r="OXQ37" s="9"/>
      <c r="OXR37" s="9"/>
      <c r="OXS37" s="9"/>
      <c r="OXT37" s="9"/>
      <c r="OXU37" s="9"/>
      <c r="OXV37" s="9"/>
      <c r="OXW37" s="9"/>
      <c r="OXX37" s="9"/>
      <c r="OXY37" s="9"/>
      <c r="OXZ37" s="9"/>
      <c r="OYA37" s="9"/>
      <c r="OYB37" s="9"/>
      <c r="OYC37" s="9"/>
      <c r="OYD37" s="9"/>
      <c r="OYE37" s="9"/>
      <c r="OYG37" s="1"/>
      <c r="OYJ37" s="3"/>
      <c r="OYL37" s="9"/>
      <c r="OYM37" s="9"/>
      <c r="OYN37" s="9"/>
      <c r="OYO37" s="9"/>
      <c r="OYP37" s="9"/>
      <c r="OYQ37" s="9"/>
      <c r="OYR37" s="9"/>
      <c r="OYS37" s="9"/>
      <c r="OYT37" s="9"/>
      <c r="OYU37" s="9"/>
      <c r="OYV37" s="9"/>
      <c r="OYW37" s="9"/>
      <c r="OYX37" s="9"/>
      <c r="OYY37" s="9"/>
      <c r="OYZ37" s="9"/>
      <c r="OZA37" s="9"/>
      <c r="OZB37" s="9"/>
      <c r="OZC37" s="9"/>
      <c r="OZD37" s="9"/>
      <c r="OZE37" s="9"/>
      <c r="OZF37" s="9"/>
      <c r="OZH37" s="1"/>
      <c r="OZK37" s="3"/>
      <c r="OZM37" s="9"/>
      <c r="OZN37" s="9"/>
      <c r="OZO37" s="9"/>
      <c r="OZP37" s="9"/>
      <c r="OZQ37" s="9"/>
      <c r="OZR37" s="9"/>
      <c r="OZS37" s="9"/>
      <c r="OZT37" s="9"/>
      <c r="OZU37" s="9"/>
      <c r="OZV37" s="9"/>
      <c r="OZW37" s="9"/>
      <c r="OZX37" s="9"/>
      <c r="OZY37" s="9"/>
      <c r="OZZ37" s="9"/>
      <c r="PAA37" s="9"/>
      <c r="PAB37" s="9"/>
      <c r="PAC37" s="9"/>
      <c r="PAD37" s="9"/>
      <c r="PAE37" s="9"/>
      <c r="PAF37" s="9"/>
      <c r="PAG37" s="9"/>
      <c r="PAI37" s="1"/>
      <c r="PAL37" s="3"/>
      <c r="PAN37" s="9"/>
      <c r="PAO37" s="9"/>
      <c r="PAP37" s="9"/>
      <c r="PAQ37" s="9"/>
      <c r="PAR37" s="9"/>
      <c r="PAS37" s="9"/>
      <c r="PAT37" s="9"/>
      <c r="PAU37" s="9"/>
      <c r="PAV37" s="9"/>
      <c r="PAW37" s="9"/>
      <c r="PAX37" s="9"/>
      <c r="PAY37" s="9"/>
      <c r="PAZ37" s="9"/>
      <c r="PBA37" s="9"/>
      <c r="PBB37" s="9"/>
      <c r="PBC37" s="9"/>
      <c r="PBD37" s="9"/>
      <c r="PBE37" s="9"/>
      <c r="PBF37" s="9"/>
      <c r="PBG37" s="9"/>
      <c r="PBH37" s="9"/>
      <c r="PBJ37" s="1"/>
      <c r="PBM37" s="3"/>
      <c r="PBO37" s="9"/>
      <c r="PBP37" s="9"/>
      <c r="PBQ37" s="9"/>
      <c r="PBR37" s="9"/>
      <c r="PBS37" s="9"/>
      <c r="PBT37" s="9"/>
      <c r="PBU37" s="9"/>
      <c r="PBV37" s="9"/>
      <c r="PBW37" s="9"/>
      <c r="PBX37" s="9"/>
      <c r="PBY37" s="9"/>
      <c r="PBZ37" s="9"/>
      <c r="PCA37" s="9"/>
      <c r="PCB37" s="9"/>
      <c r="PCC37" s="9"/>
      <c r="PCD37" s="9"/>
      <c r="PCE37" s="9"/>
      <c r="PCF37" s="9"/>
      <c r="PCG37" s="9"/>
      <c r="PCH37" s="9"/>
      <c r="PCI37" s="9"/>
      <c r="PCK37" s="1"/>
      <c r="PCN37" s="3"/>
      <c r="PCP37" s="9"/>
      <c r="PCQ37" s="9"/>
      <c r="PCR37" s="9"/>
      <c r="PCS37" s="9"/>
      <c r="PCT37" s="9"/>
      <c r="PCU37" s="9"/>
      <c r="PCV37" s="9"/>
      <c r="PCW37" s="9"/>
      <c r="PCX37" s="9"/>
      <c r="PCY37" s="9"/>
      <c r="PCZ37" s="9"/>
      <c r="PDA37" s="9"/>
      <c r="PDB37" s="9"/>
      <c r="PDC37" s="9"/>
      <c r="PDD37" s="9"/>
      <c r="PDE37" s="9"/>
      <c r="PDF37" s="9"/>
      <c r="PDG37" s="9"/>
      <c r="PDH37" s="9"/>
      <c r="PDI37" s="9"/>
      <c r="PDJ37" s="9"/>
      <c r="PDL37" s="1"/>
      <c r="PDO37" s="3"/>
      <c r="PDQ37" s="9"/>
      <c r="PDR37" s="9"/>
      <c r="PDS37" s="9"/>
      <c r="PDT37" s="9"/>
      <c r="PDU37" s="9"/>
      <c r="PDV37" s="9"/>
      <c r="PDW37" s="9"/>
      <c r="PDX37" s="9"/>
      <c r="PDY37" s="9"/>
      <c r="PDZ37" s="9"/>
      <c r="PEA37" s="9"/>
      <c r="PEB37" s="9"/>
      <c r="PEC37" s="9"/>
      <c r="PED37" s="9"/>
      <c r="PEE37" s="9"/>
      <c r="PEF37" s="9"/>
      <c r="PEG37" s="9"/>
      <c r="PEH37" s="9"/>
      <c r="PEI37" s="9"/>
      <c r="PEJ37" s="9"/>
      <c r="PEK37" s="9"/>
      <c r="PEM37" s="1"/>
      <c r="PEP37" s="3"/>
      <c r="PER37" s="9"/>
      <c r="PES37" s="9"/>
      <c r="PET37" s="9"/>
      <c r="PEU37" s="9"/>
      <c r="PEV37" s="9"/>
      <c r="PEW37" s="9"/>
      <c r="PEX37" s="9"/>
      <c r="PEY37" s="9"/>
      <c r="PEZ37" s="9"/>
      <c r="PFA37" s="9"/>
      <c r="PFB37" s="9"/>
      <c r="PFC37" s="9"/>
      <c r="PFD37" s="9"/>
      <c r="PFE37" s="9"/>
      <c r="PFF37" s="9"/>
      <c r="PFG37" s="9"/>
      <c r="PFH37" s="9"/>
      <c r="PFI37" s="9"/>
      <c r="PFJ37" s="9"/>
      <c r="PFK37" s="9"/>
      <c r="PFL37" s="9"/>
      <c r="PFN37" s="1"/>
      <c r="PFQ37" s="3"/>
      <c r="PFS37" s="9"/>
      <c r="PFT37" s="9"/>
      <c r="PFU37" s="9"/>
      <c r="PFV37" s="9"/>
      <c r="PFW37" s="9"/>
      <c r="PFX37" s="9"/>
      <c r="PFY37" s="9"/>
      <c r="PFZ37" s="9"/>
      <c r="PGA37" s="9"/>
      <c r="PGB37" s="9"/>
      <c r="PGC37" s="9"/>
      <c r="PGD37" s="9"/>
      <c r="PGE37" s="9"/>
      <c r="PGF37" s="9"/>
      <c r="PGG37" s="9"/>
      <c r="PGH37" s="9"/>
      <c r="PGI37" s="9"/>
      <c r="PGJ37" s="9"/>
      <c r="PGK37" s="9"/>
      <c r="PGL37" s="9"/>
      <c r="PGM37" s="9"/>
      <c r="PGO37" s="1"/>
      <c r="PGR37" s="3"/>
      <c r="PGT37" s="9"/>
      <c r="PGU37" s="9"/>
      <c r="PGV37" s="9"/>
      <c r="PGW37" s="9"/>
      <c r="PGX37" s="9"/>
      <c r="PGY37" s="9"/>
      <c r="PGZ37" s="9"/>
      <c r="PHA37" s="9"/>
      <c r="PHB37" s="9"/>
      <c r="PHC37" s="9"/>
      <c r="PHD37" s="9"/>
      <c r="PHE37" s="9"/>
      <c r="PHF37" s="9"/>
      <c r="PHG37" s="9"/>
      <c r="PHH37" s="9"/>
      <c r="PHI37" s="9"/>
      <c r="PHJ37" s="9"/>
      <c r="PHK37" s="9"/>
      <c r="PHL37" s="9"/>
      <c r="PHM37" s="9"/>
      <c r="PHN37" s="9"/>
      <c r="PHP37" s="1"/>
      <c r="PHS37" s="3"/>
      <c r="PHU37" s="9"/>
      <c r="PHV37" s="9"/>
      <c r="PHW37" s="9"/>
      <c r="PHX37" s="9"/>
      <c r="PHY37" s="9"/>
      <c r="PHZ37" s="9"/>
      <c r="PIA37" s="9"/>
      <c r="PIB37" s="9"/>
      <c r="PIC37" s="9"/>
      <c r="PID37" s="9"/>
      <c r="PIE37" s="9"/>
      <c r="PIF37" s="9"/>
      <c r="PIG37" s="9"/>
      <c r="PIH37" s="9"/>
      <c r="PII37" s="9"/>
      <c r="PIJ37" s="9"/>
      <c r="PIK37" s="9"/>
      <c r="PIL37" s="9"/>
      <c r="PIM37" s="9"/>
      <c r="PIN37" s="9"/>
      <c r="PIO37" s="9"/>
      <c r="PIQ37" s="1"/>
      <c r="PIT37" s="3"/>
      <c r="PIV37" s="9"/>
      <c r="PIW37" s="9"/>
      <c r="PIX37" s="9"/>
      <c r="PIY37" s="9"/>
      <c r="PIZ37" s="9"/>
      <c r="PJA37" s="9"/>
      <c r="PJB37" s="9"/>
      <c r="PJC37" s="9"/>
      <c r="PJD37" s="9"/>
      <c r="PJE37" s="9"/>
      <c r="PJF37" s="9"/>
      <c r="PJG37" s="9"/>
      <c r="PJH37" s="9"/>
      <c r="PJI37" s="9"/>
      <c r="PJJ37" s="9"/>
      <c r="PJK37" s="9"/>
      <c r="PJL37" s="9"/>
      <c r="PJM37" s="9"/>
      <c r="PJN37" s="9"/>
      <c r="PJO37" s="9"/>
      <c r="PJP37" s="9"/>
      <c r="PJR37" s="1"/>
      <c r="PJU37" s="3"/>
      <c r="PJW37" s="9"/>
      <c r="PJX37" s="9"/>
      <c r="PJY37" s="9"/>
      <c r="PJZ37" s="9"/>
      <c r="PKA37" s="9"/>
      <c r="PKB37" s="9"/>
      <c r="PKC37" s="9"/>
      <c r="PKD37" s="9"/>
      <c r="PKE37" s="9"/>
      <c r="PKF37" s="9"/>
      <c r="PKG37" s="9"/>
      <c r="PKH37" s="9"/>
      <c r="PKI37" s="9"/>
      <c r="PKJ37" s="9"/>
      <c r="PKK37" s="9"/>
      <c r="PKL37" s="9"/>
      <c r="PKM37" s="9"/>
      <c r="PKN37" s="9"/>
      <c r="PKO37" s="9"/>
      <c r="PKP37" s="9"/>
      <c r="PKQ37" s="9"/>
      <c r="PKS37" s="1"/>
      <c r="PKV37" s="3"/>
      <c r="PKX37" s="9"/>
      <c r="PKY37" s="9"/>
      <c r="PKZ37" s="9"/>
      <c r="PLA37" s="9"/>
      <c r="PLB37" s="9"/>
      <c r="PLC37" s="9"/>
      <c r="PLD37" s="9"/>
      <c r="PLE37" s="9"/>
      <c r="PLF37" s="9"/>
      <c r="PLG37" s="9"/>
      <c r="PLH37" s="9"/>
      <c r="PLI37" s="9"/>
      <c r="PLJ37" s="9"/>
      <c r="PLK37" s="9"/>
      <c r="PLL37" s="9"/>
      <c r="PLM37" s="9"/>
      <c r="PLN37" s="9"/>
      <c r="PLO37" s="9"/>
      <c r="PLP37" s="9"/>
      <c r="PLQ37" s="9"/>
      <c r="PLR37" s="9"/>
      <c r="PLT37" s="1"/>
      <c r="PLW37" s="3"/>
      <c r="PLY37" s="9"/>
      <c r="PLZ37" s="9"/>
      <c r="PMA37" s="9"/>
      <c r="PMB37" s="9"/>
      <c r="PMC37" s="9"/>
      <c r="PMD37" s="9"/>
      <c r="PME37" s="9"/>
      <c r="PMF37" s="9"/>
      <c r="PMG37" s="9"/>
      <c r="PMH37" s="9"/>
      <c r="PMI37" s="9"/>
      <c r="PMJ37" s="9"/>
      <c r="PMK37" s="9"/>
      <c r="PML37" s="9"/>
      <c r="PMM37" s="9"/>
      <c r="PMN37" s="9"/>
      <c r="PMO37" s="9"/>
      <c r="PMP37" s="9"/>
      <c r="PMQ37" s="9"/>
      <c r="PMR37" s="9"/>
      <c r="PMS37" s="9"/>
      <c r="PMU37" s="1"/>
      <c r="PMX37" s="3"/>
      <c r="PMZ37" s="9"/>
      <c r="PNA37" s="9"/>
      <c r="PNB37" s="9"/>
      <c r="PNC37" s="9"/>
      <c r="PND37" s="9"/>
      <c r="PNE37" s="9"/>
      <c r="PNF37" s="9"/>
      <c r="PNG37" s="9"/>
      <c r="PNH37" s="9"/>
      <c r="PNI37" s="9"/>
      <c r="PNJ37" s="9"/>
      <c r="PNK37" s="9"/>
      <c r="PNL37" s="9"/>
      <c r="PNM37" s="9"/>
      <c r="PNN37" s="9"/>
      <c r="PNO37" s="9"/>
      <c r="PNP37" s="9"/>
      <c r="PNQ37" s="9"/>
      <c r="PNR37" s="9"/>
      <c r="PNS37" s="9"/>
      <c r="PNT37" s="9"/>
      <c r="PNV37" s="1"/>
      <c r="PNY37" s="3"/>
      <c r="POA37" s="9"/>
      <c r="POB37" s="9"/>
      <c r="POC37" s="9"/>
      <c r="POD37" s="9"/>
      <c r="POE37" s="9"/>
      <c r="POF37" s="9"/>
      <c r="POG37" s="9"/>
      <c r="POH37" s="9"/>
      <c r="POI37" s="9"/>
      <c r="POJ37" s="9"/>
      <c r="POK37" s="9"/>
      <c r="POL37" s="9"/>
      <c r="POM37" s="9"/>
      <c r="PON37" s="9"/>
      <c r="POO37" s="9"/>
      <c r="POP37" s="9"/>
      <c r="POQ37" s="9"/>
      <c r="POR37" s="9"/>
      <c r="POS37" s="9"/>
      <c r="POT37" s="9"/>
      <c r="POU37" s="9"/>
      <c r="POW37" s="1"/>
      <c r="POZ37" s="3"/>
      <c r="PPB37" s="9"/>
      <c r="PPC37" s="9"/>
      <c r="PPD37" s="9"/>
      <c r="PPE37" s="9"/>
      <c r="PPF37" s="9"/>
      <c r="PPG37" s="9"/>
      <c r="PPH37" s="9"/>
      <c r="PPI37" s="9"/>
      <c r="PPJ37" s="9"/>
      <c r="PPK37" s="9"/>
      <c r="PPL37" s="9"/>
      <c r="PPM37" s="9"/>
      <c r="PPN37" s="9"/>
      <c r="PPO37" s="9"/>
      <c r="PPP37" s="9"/>
      <c r="PPQ37" s="9"/>
      <c r="PPR37" s="9"/>
      <c r="PPS37" s="9"/>
      <c r="PPT37" s="9"/>
      <c r="PPU37" s="9"/>
      <c r="PPV37" s="9"/>
      <c r="PPX37" s="1"/>
      <c r="PQA37" s="3"/>
      <c r="PQC37" s="9"/>
      <c r="PQD37" s="9"/>
      <c r="PQE37" s="9"/>
      <c r="PQF37" s="9"/>
      <c r="PQG37" s="9"/>
      <c r="PQH37" s="9"/>
      <c r="PQI37" s="9"/>
      <c r="PQJ37" s="9"/>
      <c r="PQK37" s="9"/>
      <c r="PQL37" s="9"/>
      <c r="PQM37" s="9"/>
      <c r="PQN37" s="9"/>
      <c r="PQO37" s="9"/>
      <c r="PQP37" s="9"/>
      <c r="PQQ37" s="9"/>
      <c r="PQR37" s="9"/>
      <c r="PQS37" s="9"/>
      <c r="PQT37" s="9"/>
      <c r="PQU37" s="9"/>
      <c r="PQV37" s="9"/>
      <c r="PQW37" s="9"/>
      <c r="PQY37" s="1"/>
      <c r="PRB37" s="3"/>
      <c r="PRD37" s="9"/>
      <c r="PRE37" s="9"/>
      <c r="PRF37" s="9"/>
      <c r="PRG37" s="9"/>
      <c r="PRH37" s="9"/>
      <c r="PRI37" s="9"/>
      <c r="PRJ37" s="9"/>
      <c r="PRK37" s="9"/>
      <c r="PRL37" s="9"/>
      <c r="PRM37" s="9"/>
      <c r="PRN37" s="9"/>
      <c r="PRO37" s="9"/>
      <c r="PRP37" s="9"/>
      <c r="PRQ37" s="9"/>
      <c r="PRR37" s="9"/>
      <c r="PRS37" s="9"/>
      <c r="PRT37" s="9"/>
      <c r="PRU37" s="9"/>
      <c r="PRV37" s="9"/>
      <c r="PRW37" s="9"/>
      <c r="PRX37" s="9"/>
      <c r="PRZ37" s="1"/>
      <c r="PSC37" s="3"/>
      <c r="PSE37" s="9"/>
      <c r="PSF37" s="9"/>
      <c r="PSG37" s="9"/>
      <c r="PSH37" s="9"/>
      <c r="PSI37" s="9"/>
      <c r="PSJ37" s="9"/>
      <c r="PSK37" s="9"/>
      <c r="PSL37" s="9"/>
      <c r="PSM37" s="9"/>
      <c r="PSN37" s="9"/>
      <c r="PSO37" s="9"/>
      <c r="PSP37" s="9"/>
      <c r="PSQ37" s="9"/>
      <c r="PSR37" s="9"/>
      <c r="PSS37" s="9"/>
      <c r="PST37" s="9"/>
      <c r="PSU37" s="9"/>
      <c r="PSV37" s="9"/>
      <c r="PSW37" s="9"/>
      <c r="PSX37" s="9"/>
      <c r="PSY37" s="9"/>
      <c r="PTA37" s="1"/>
      <c r="PTD37" s="3"/>
      <c r="PTF37" s="9"/>
      <c r="PTG37" s="9"/>
      <c r="PTH37" s="9"/>
      <c r="PTI37" s="9"/>
      <c r="PTJ37" s="9"/>
      <c r="PTK37" s="9"/>
      <c r="PTL37" s="9"/>
      <c r="PTM37" s="9"/>
      <c r="PTN37" s="9"/>
      <c r="PTO37" s="9"/>
      <c r="PTP37" s="9"/>
      <c r="PTQ37" s="9"/>
      <c r="PTR37" s="9"/>
      <c r="PTS37" s="9"/>
      <c r="PTT37" s="9"/>
      <c r="PTU37" s="9"/>
      <c r="PTV37" s="9"/>
      <c r="PTW37" s="9"/>
      <c r="PTX37" s="9"/>
      <c r="PTY37" s="9"/>
      <c r="PTZ37" s="9"/>
      <c r="PUB37" s="1"/>
      <c r="PUE37" s="3"/>
      <c r="PUG37" s="9"/>
      <c r="PUH37" s="9"/>
      <c r="PUI37" s="9"/>
      <c r="PUJ37" s="9"/>
      <c r="PUK37" s="9"/>
      <c r="PUL37" s="9"/>
      <c r="PUM37" s="9"/>
      <c r="PUN37" s="9"/>
      <c r="PUO37" s="9"/>
      <c r="PUP37" s="9"/>
      <c r="PUQ37" s="9"/>
      <c r="PUR37" s="9"/>
      <c r="PUS37" s="9"/>
      <c r="PUT37" s="9"/>
      <c r="PUU37" s="9"/>
      <c r="PUV37" s="9"/>
      <c r="PUW37" s="9"/>
      <c r="PUX37" s="9"/>
      <c r="PUY37" s="9"/>
      <c r="PUZ37" s="9"/>
      <c r="PVA37" s="9"/>
      <c r="PVC37" s="1"/>
      <c r="PVF37" s="3"/>
      <c r="PVH37" s="9"/>
      <c r="PVI37" s="9"/>
      <c r="PVJ37" s="9"/>
      <c r="PVK37" s="9"/>
      <c r="PVL37" s="9"/>
      <c r="PVM37" s="9"/>
      <c r="PVN37" s="9"/>
      <c r="PVO37" s="9"/>
      <c r="PVP37" s="9"/>
      <c r="PVQ37" s="9"/>
      <c r="PVR37" s="9"/>
      <c r="PVS37" s="9"/>
      <c r="PVT37" s="9"/>
      <c r="PVU37" s="9"/>
      <c r="PVV37" s="9"/>
      <c r="PVW37" s="9"/>
      <c r="PVX37" s="9"/>
      <c r="PVY37" s="9"/>
      <c r="PVZ37" s="9"/>
      <c r="PWA37" s="9"/>
      <c r="PWB37" s="9"/>
      <c r="PWD37" s="1"/>
      <c r="PWG37" s="3"/>
      <c r="PWI37" s="9"/>
      <c r="PWJ37" s="9"/>
      <c r="PWK37" s="9"/>
      <c r="PWL37" s="9"/>
      <c r="PWM37" s="9"/>
      <c r="PWN37" s="9"/>
      <c r="PWO37" s="9"/>
      <c r="PWP37" s="9"/>
      <c r="PWQ37" s="9"/>
      <c r="PWR37" s="9"/>
      <c r="PWS37" s="9"/>
      <c r="PWT37" s="9"/>
      <c r="PWU37" s="9"/>
      <c r="PWV37" s="9"/>
      <c r="PWW37" s="9"/>
      <c r="PWX37" s="9"/>
      <c r="PWY37" s="9"/>
      <c r="PWZ37" s="9"/>
      <c r="PXA37" s="9"/>
      <c r="PXB37" s="9"/>
      <c r="PXC37" s="9"/>
      <c r="PXE37" s="1"/>
      <c r="PXH37" s="3"/>
      <c r="PXJ37" s="9"/>
      <c r="PXK37" s="9"/>
      <c r="PXL37" s="9"/>
      <c r="PXM37" s="9"/>
      <c r="PXN37" s="9"/>
      <c r="PXO37" s="9"/>
      <c r="PXP37" s="9"/>
      <c r="PXQ37" s="9"/>
      <c r="PXR37" s="9"/>
      <c r="PXS37" s="9"/>
      <c r="PXT37" s="9"/>
      <c r="PXU37" s="9"/>
      <c r="PXV37" s="9"/>
      <c r="PXW37" s="9"/>
      <c r="PXX37" s="9"/>
      <c r="PXY37" s="9"/>
      <c r="PXZ37" s="9"/>
      <c r="PYA37" s="9"/>
      <c r="PYB37" s="9"/>
      <c r="PYC37" s="9"/>
      <c r="PYD37" s="9"/>
      <c r="PYF37" s="1"/>
      <c r="PYI37" s="3"/>
      <c r="PYK37" s="9"/>
      <c r="PYL37" s="9"/>
      <c r="PYM37" s="9"/>
      <c r="PYN37" s="9"/>
      <c r="PYO37" s="9"/>
      <c r="PYP37" s="9"/>
      <c r="PYQ37" s="9"/>
      <c r="PYR37" s="9"/>
      <c r="PYS37" s="9"/>
      <c r="PYT37" s="9"/>
      <c r="PYU37" s="9"/>
      <c r="PYV37" s="9"/>
      <c r="PYW37" s="9"/>
      <c r="PYX37" s="9"/>
      <c r="PYY37" s="9"/>
      <c r="PYZ37" s="9"/>
      <c r="PZA37" s="9"/>
      <c r="PZB37" s="9"/>
      <c r="PZC37" s="9"/>
      <c r="PZD37" s="9"/>
      <c r="PZE37" s="9"/>
      <c r="PZG37" s="1"/>
      <c r="PZJ37" s="3"/>
      <c r="PZL37" s="9"/>
      <c r="PZM37" s="9"/>
      <c r="PZN37" s="9"/>
      <c r="PZO37" s="9"/>
      <c r="PZP37" s="9"/>
      <c r="PZQ37" s="9"/>
      <c r="PZR37" s="9"/>
      <c r="PZS37" s="9"/>
      <c r="PZT37" s="9"/>
      <c r="PZU37" s="9"/>
      <c r="PZV37" s="9"/>
      <c r="PZW37" s="9"/>
      <c r="PZX37" s="9"/>
      <c r="PZY37" s="9"/>
      <c r="PZZ37" s="9"/>
      <c r="QAA37" s="9"/>
      <c r="QAB37" s="9"/>
      <c r="QAC37" s="9"/>
      <c r="QAD37" s="9"/>
      <c r="QAE37" s="9"/>
      <c r="QAF37" s="9"/>
      <c r="QAH37" s="1"/>
      <c r="QAK37" s="3"/>
      <c r="QAM37" s="9"/>
      <c r="QAN37" s="9"/>
      <c r="QAO37" s="9"/>
      <c r="QAP37" s="9"/>
      <c r="QAQ37" s="9"/>
      <c r="QAR37" s="9"/>
      <c r="QAS37" s="9"/>
      <c r="QAT37" s="9"/>
      <c r="QAU37" s="9"/>
      <c r="QAV37" s="9"/>
      <c r="QAW37" s="9"/>
      <c r="QAX37" s="9"/>
      <c r="QAY37" s="9"/>
      <c r="QAZ37" s="9"/>
      <c r="QBA37" s="9"/>
      <c r="QBB37" s="9"/>
      <c r="QBC37" s="9"/>
      <c r="QBD37" s="9"/>
      <c r="QBE37" s="9"/>
      <c r="QBF37" s="9"/>
      <c r="QBG37" s="9"/>
      <c r="QBI37" s="1"/>
      <c r="QBL37" s="3"/>
      <c r="QBN37" s="9"/>
      <c r="QBO37" s="9"/>
      <c r="QBP37" s="9"/>
      <c r="QBQ37" s="9"/>
      <c r="QBR37" s="9"/>
      <c r="QBS37" s="9"/>
      <c r="QBT37" s="9"/>
      <c r="QBU37" s="9"/>
      <c r="QBV37" s="9"/>
      <c r="QBW37" s="9"/>
      <c r="QBX37" s="9"/>
      <c r="QBY37" s="9"/>
      <c r="QBZ37" s="9"/>
      <c r="QCA37" s="9"/>
      <c r="QCB37" s="9"/>
      <c r="QCC37" s="9"/>
      <c r="QCD37" s="9"/>
      <c r="QCE37" s="9"/>
      <c r="QCF37" s="9"/>
      <c r="QCG37" s="9"/>
      <c r="QCH37" s="9"/>
      <c r="QCJ37" s="1"/>
      <c r="QCM37" s="3"/>
      <c r="QCO37" s="9"/>
      <c r="QCP37" s="9"/>
      <c r="QCQ37" s="9"/>
      <c r="QCR37" s="9"/>
      <c r="QCS37" s="9"/>
      <c r="QCT37" s="9"/>
      <c r="QCU37" s="9"/>
      <c r="QCV37" s="9"/>
      <c r="QCW37" s="9"/>
      <c r="QCX37" s="9"/>
      <c r="QCY37" s="9"/>
      <c r="QCZ37" s="9"/>
      <c r="QDA37" s="9"/>
      <c r="QDB37" s="9"/>
      <c r="QDC37" s="9"/>
      <c r="QDD37" s="9"/>
      <c r="QDE37" s="9"/>
      <c r="QDF37" s="9"/>
      <c r="QDG37" s="9"/>
      <c r="QDH37" s="9"/>
      <c r="QDI37" s="9"/>
      <c r="QDK37" s="1"/>
      <c r="QDN37" s="3"/>
      <c r="QDP37" s="9"/>
      <c r="QDQ37" s="9"/>
      <c r="QDR37" s="9"/>
      <c r="QDS37" s="9"/>
      <c r="QDT37" s="9"/>
      <c r="QDU37" s="9"/>
      <c r="QDV37" s="9"/>
      <c r="QDW37" s="9"/>
      <c r="QDX37" s="9"/>
      <c r="QDY37" s="9"/>
      <c r="QDZ37" s="9"/>
      <c r="QEA37" s="9"/>
      <c r="QEB37" s="9"/>
      <c r="QEC37" s="9"/>
      <c r="QED37" s="9"/>
      <c r="QEE37" s="9"/>
      <c r="QEF37" s="9"/>
      <c r="QEG37" s="9"/>
      <c r="QEH37" s="9"/>
      <c r="QEI37" s="9"/>
      <c r="QEJ37" s="9"/>
      <c r="QEL37" s="1"/>
      <c r="QEO37" s="3"/>
      <c r="QEQ37" s="9"/>
      <c r="QER37" s="9"/>
      <c r="QES37" s="9"/>
      <c r="QET37" s="9"/>
      <c r="QEU37" s="9"/>
      <c r="QEV37" s="9"/>
      <c r="QEW37" s="9"/>
      <c r="QEX37" s="9"/>
      <c r="QEY37" s="9"/>
      <c r="QEZ37" s="9"/>
      <c r="QFA37" s="9"/>
      <c r="QFB37" s="9"/>
      <c r="QFC37" s="9"/>
      <c r="QFD37" s="9"/>
      <c r="QFE37" s="9"/>
      <c r="QFF37" s="9"/>
      <c r="QFG37" s="9"/>
      <c r="QFH37" s="9"/>
      <c r="QFI37" s="9"/>
      <c r="QFJ37" s="9"/>
      <c r="QFK37" s="9"/>
      <c r="QFM37" s="1"/>
      <c r="QFP37" s="3"/>
      <c r="QFR37" s="9"/>
      <c r="QFS37" s="9"/>
      <c r="QFT37" s="9"/>
      <c r="QFU37" s="9"/>
      <c r="QFV37" s="9"/>
      <c r="QFW37" s="9"/>
      <c r="QFX37" s="9"/>
      <c r="QFY37" s="9"/>
      <c r="QFZ37" s="9"/>
      <c r="QGA37" s="9"/>
      <c r="QGB37" s="9"/>
      <c r="QGC37" s="9"/>
      <c r="QGD37" s="9"/>
      <c r="QGE37" s="9"/>
      <c r="QGF37" s="9"/>
      <c r="QGG37" s="9"/>
      <c r="QGH37" s="9"/>
      <c r="QGI37" s="9"/>
      <c r="QGJ37" s="9"/>
      <c r="QGK37" s="9"/>
      <c r="QGL37" s="9"/>
      <c r="QGN37" s="1"/>
      <c r="QGQ37" s="3"/>
      <c r="QGS37" s="9"/>
      <c r="QGT37" s="9"/>
      <c r="QGU37" s="9"/>
      <c r="QGV37" s="9"/>
      <c r="QGW37" s="9"/>
      <c r="QGX37" s="9"/>
      <c r="QGY37" s="9"/>
      <c r="QGZ37" s="9"/>
      <c r="QHA37" s="9"/>
      <c r="QHB37" s="9"/>
      <c r="QHC37" s="9"/>
      <c r="QHD37" s="9"/>
      <c r="QHE37" s="9"/>
      <c r="QHF37" s="9"/>
      <c r="QHG37" s="9"/>
      <c r="QHH37" s="9"/>
      <c r="QHI37" s="9"/>
      <c r="QHJ37" s="9"/>
      <c r="QHK37" s="9"/>
      <c r="QHL37" s="9"/>
      <c r="QHM37" s="9"/>
      <c r="QHO37" s="1"/>
      <c r="QHR37" s="3"/>
      <c r="QHT37" s="9"/>
      <c r="QHU37" s="9"/>
      <c r="QHV37" s="9"/>
      <c r="QHW37" s="9"/>
      <c r="QHX37" s="9"/>
      <c r="QHY37" s="9"/>
      <c r="QHZ37" s="9"/>
      <c r="QIA37" s="9"/>
      <c r="QIB37" s="9"/>
      <c r="QIC37" s="9"/>
      <c r="QID37" s="9"/>
      <c r="QIE37" s="9"/>
      <c r="QIF37" s="9"/>
      <c r="QIG37" s="9"/>
      <c r="QIH37" s="9"/>
      <c r="QII37" s="9"/>
      <c r="QIJ37" s="9"/>
      <c r="QIK37" s="9"/>
      <c r="QIL37" s="9"/>
      <c r="QIM37" s="9"/>
      <c r="QIN37" s="9"/>
      <c r="QIP37" s="1"/>
      <c r="QIS37" s="3"/>
      <c r="QIU37" s="9"/>
      <c r="QIV37" s="9"/>
      <c r="QIW37" s="9"/>
      <c r="QIX37" s="9"/>
      <c r="QIY37" s="9"/>
      <c r="QIZ37" s="9"/>
      <c r="QJA37" s="9"/>
      <c r="QJB37" s="9"/>
      <c r="QJC37" s="9"/>
      <c r="QJD37" s="9"/>
      <c r="QJE37" s="9"/>
      <c r="QJF37" s="9"/>
      <c r="QJG37" s="9"/>
      <c r="QJH37" s="9"/>
      <c r="QJI37" s="9"/>
      <c r="QJJ37" s="9"/>
      <c r="QJK37" s="9"/>
      <c r="QJL37" s="9"/>
      <c r="QJM37" s="9"/>
      <c r="QJN37" s="9"/>
      <c r="QJO37" s="9"/>
      <c r="QJQ37" s="1"/>
      <c r="QJT37" s="3"/>
      <c r="QJV37" s="9"/>
      <c r="QJW37" s="9"/>
      <c r="QJX37" s="9"/>
      <c r="QJY37" s="9"/>
      <c r="QJZ37" s="9"/>
      <c r="QKA37" s="9"/>
      <c r="QKB37" s="9"/>
      <c r="QKC37" s="9"/>
      <c r="QKD37" s="9"/>
      <c r="QKE37" s="9"/>
      <c r="QKF37" s="9"/>
      <c r="QKG37" s="9"/>
      <c r="QKH37" s="9"/>
      <c r="QKI37" s="9"/>
      <c r="QKJ37" s="9"/>
      <c r="QKK37" s="9"/>
      <c r="QKL37" s="9"/>
      <c r="QKM37" s="9"/>
      <c r="QKN37" s="9"/>
      <c r="QKO37" s="9"/>
      <c r="QKP37" s="9"/>
      <c r="QKR37" s="1"/>
      <c r="QKU37" s="3"/>
      <c r="QKW37" s="9"/>
      <c r="QKX37" s="9"/>
      <c r="QKY37" s="9"/>
      <c r="QKZ37" s="9"/>
      <c r="QLA37" s="9"/>
      <c r="QLB37" s="9"/>
      <c r="QLC37" s="9"/>
      <c r="QLD37" s="9"/>
      <c r="QLE37" s="9"/>
      <c r="QLF37" s="9"/>
      <c r="QLG37" s="9"/>
      <c r="QLH37" s="9"/>
      <c r="QLI37" s="9"/>
      <c r="QLJ37" s="9"/>
      <c r="QLK37" s="9"/>
      <c r="QLL37" s="9"/>
      <c r="QLM37" s="9"/>
      <c r="QLN37" s="9"/>
      <c r="QLO37" s="9"/>
      <c r="QLP37" s="9"/>
      <c r="QLQ37" s="9"/>
      <c r="QLS37" s="1"/>
      <c r="QLV37" s="3"/>
      <c r="QLX37" s="9"/>
      <c r="QLY37" s="9"/>
      <c r="QLZ37" s="9"/>
      <c r="QMA37" s="9"/>
      <c r="QMB37" s="9"/>
      <c r="QMC37" s="9"/>
      <c r="QMD37" s="9"/>
      <c r="QME37" s="9"/>
      <c r="QMF37" s="9"/>
      <c r="QMG37" s="9"/>
      <c r="QMH37" s="9"/>
      <c r="QMI37" s="9"/>
      <c r="QMJ37" s="9"/>
      <c r="QMK37" s="9"/>
      <c r="QML37" s="9"/>
      <c r="QMM37" s="9"/>
      <c r="QMN37" s="9"/>
      <c r="QMO37" s="9"/>
      <c r="QMP37" s="9"/>
      <c r="QMQ37" s="9"/>
      <c r="QMR37" s="9"/>
      <c r="QMT37" s="1"/>
      <c r="QMW37" s="3"/>
      <c r="QMY37" s="9"/>
      <c r="QMZ37" s="9"/>
      <c r="QNA37" s="9"/>
      <c r="QNB37" s="9"/>
      <c r="QNC37" s="9"/>
      <c r="QND37" s="9"/>
      <c r="QNE37" s="9"/>
      <c r="QNF37" s="9"/>
      <c r="QNG37" s="9"/>
      <c r="QNH37" s="9"/>
      <c r="QNI37" s="9"/>
      <c r="QNJ37" s="9"/>
      <c r="QNK37" s="9"/>
      <c r="QNL37" s="9"/>
      <c r="QNM37" s="9"/>
      <c r="QNN37" s="9"/>
      <c r="QNO37" s="9"/>
      <c r="QNP37" s="9"/>
      <c r="QNQ37" s="9"/>
      <c r="QNR37" s="9"/>
      <c r="QNS37" s="9"/>
      <c r="QNU37" s="1"/>
      <c r="QNX37" s="3"/>
      <c r="QNZ37" s="9"/>
      <c r="QOA37" s="9"/>
      <c r="QOB37" s="9"/>
      <c r="QOC37" s="9"/>
      <c r="QOD37" s="9"/>
      <c r="QOE37" s="9"/>
      <c r="QOF37" s="9"/>
      <c r="QOG37" s="9"/>
      <c r="QOH37" s="9"/>
      <c r="QOI37" s="9"/>
      <c r="QOJ37" s="9"/>
      <c r="QOK37" s="9"/>
      <c r="QOL37" s="9"/>
      <c r="QOM37" s="9"/>
      <c r="QON37" s="9"/>
      <c r="QOO37" s="9"/>
      <c r="QOP37" s="9"/>
      <c r="QOQ37" s="9"/>
      <c r="QOR37" s="9"/>
      <c r="QOS37" s="9"/>
      <c r="QOT37" s="9"/>
      <c r="QOV37" s="1"/>
      <c r="QOY37" s="3"/>
      <c r="QPA37" s="9"/>
      <c r="QPB37" s="9"/>
      <c r="QPC37" s="9"/>
      <c r="QPD37" s="9"/>
      <c r="QPE37" s="9"/>
      <c r="QPF37" s="9"/>
      <c r="QPG37" s="9"/>
      <c r="QPH37" s="9"/>
      <c r="QPI37" s="9"/>
      <c r="QPJ37" s="9"/>
      <c r="QPK37" s="9"/>
      <c r="QPL37" s="9"/>
      <c r="QPM37" s="9"/>
      <c r="QPN37" s="9"/>
      <c r="QPO37" s="9"/>
      <c r="QPP37" s="9"/>
      <c r="QPQ37" s="9"/>
      <c r="QPR37" s="9"/>
      <c r="QPS37" s="9"/>
      <c r="QPT37" s="9"/>
      <c r="QPU37" s="9"/>
      <c r="QPW37" s="1"/>
      <c r="QPZ37" s="3"/>
      <c r="QQB37" s="9"/>
      <c r="QQC37" s="9"/>
      <c r="QQD37" s="9"/>
      <c r="QQE37" s="9"/>
      <c r="QQF37" s="9"/>
      <c r="QQG37" s="9"/>
      <c r="QQH37" s="9"/>
      <c r="QQI37" s="9"/>
      <c r="QQJ37" s="9"/>
      <c r="QQK37" s="9"/>
      <c r="QQL37" s="9"/>
      <c r="QQM37" s="9"/>
      <c r="QQN37" s="9"/>
      <c r="QQO37" s="9"/>
      <c r="QQP37" s="9"/>
      <c r="QQQ37" s="9"/>
      <c r="QQR37" s="9"/>
      <c r="QQS37" s="9"/>
      <c r="QQT37" s="9"/>
      <c r="QQU37" s="9"/>
      <c r="QQV37" s="9"/>
      <c r="QQX37" s="1"/>
      <c r="QRA37" s="3"/>
      <c r="QRC37" s="9"/>
      <c r="QRD37" s="9"/>
      <c r="QRE37" s="9"/>
      <c r="QRF37" s="9"/>
      <c r="QRG37" s="9"/>
      <c r="QRH37" s="9"/>
      <c r="QRI37" s="9"/>
      <c r="QRJ37" s="9"/>
      <c r="QRK37" s="9"/>
      <c r="QRL37" s="9"/>
      <c r="QRM37" s="9"/>
      <c r="QRN37" s="9"/>
      <c r="QRO37" s="9"/>
      <c r="QRP37" s="9"/>
      <c r="QRQ37" s="9"/>
      <c r="QRR37" s="9"/>
      <c r="QRS37" s="9"/>
      <c r="QRT37" s="9"/>
      <c r="QRU37" s="9"/>
      <c r="QRV37" s="9"/>
      <c r="QRW37" s="9"/>
      <c r="QRY37" s="1"/>
      <c r="QSB37" s="3"/>
      <c r="QSD37" s="9"/>
      <c r="QSE37" s="9"/>
      <c r="QSF37" s="9"/>
      <c r="QSG37" s="9"/>
      <c r="QSH37" s="9"/>
      <c r="QSI37" s="9"/>
      <c r="QSJ37" s="9"/>
      <c r="QSK37" s="9"/>
      <c r="QSL37" s="9"/>
      <c r="QSM37" s="9"/>
      <c r="QSN37" s="9"/>
      <c r="QSO37" s="9"/>
      <c r="QSP37" s="9"/>
      <c r="QSQ37" s="9"/>
      <c r="QSR37" s="9"/>
      <c r="QSS37" s="9"/>
      <c r="QST37" s="9"/>
      <c r="QSU37" s="9"/>
      <c r="QSV37" s="9"/>
      <c r="QSW37" s="9"/>
      <c r="QSX37" s="9"/>
      <c r="QSZ37" s="1"/>
      <c r="QTC37" s="3"/>
      <c r="QTE37" s="9"/>
      <c r="QTF37" s="9"/>
      <c r="QTG37" s="9"/>
      <c r="QTH37" s="9"/>
      <c r="QTI37" s="9"/>
      <c r="QTJ37" s="9"/>
      <c r="QTK37" s="9"/>
      <c r="QTL37" s="9"/>
      <c r="QTM37" s="9"/>
      <c r="QTN37" s="9"/>
      <c r="QTO37" s="9"/>
      <c r="QTP37" s="9"/>
      <c r="QTQ37" s="9"/>
      <c r="QTR37" s="9"/>
      <c r="QTS37" s="9"/>
      <c r="QTT37" s="9"/>
      <c r="QTU37" s="9"/>
      <c r="QTV37" s="9"/>
      <c r="QTW37" s="9"/>
      <c r="QTX37" s="9"/>
      <c r="QTY37" s="9"/>
      <c r="QUA37" s="1"/>
      <c r="QUD37" s="3"/>
      <c r="QUF37" s="9"/>
      <c r="QUG37" s="9"/>
      <c r="QUH37" s="9"/>
      <c r="QUI37" s="9"/>
      <c r="QUJ37" s="9"/>
      <c r="QUK37" s="9"/>
      <c r="QUL37" s="9"/>
      <c r="QUM37" s="9"/>
      <c r="QUN37" s="9"/>
      <c r="QUO37" s="9"/>
      <c r="QUP37" s="9"/>
      <c r="QUQ37" s="9"/>
      <c r="QUR37" s="9"/>
      <c r="QUS37" s="9"/>
      <c r="QUT37" s="9"/>
      <c r="QUU37" s="9"/>
      <c r="QUV37" s="9"/>
      <c r="QUW37" s="9"/>
      <c r="QUX37" s="9"/>
      <c r="QUY37" s="9"/>
      <c r="QUZ37" s="9"/>
      <c r="QVB37" s="1"/>
      <c r="QVE37" s="3"/>
      <c r="QVG37" s="9"/>
      <c r="QVH37" s="9"/>
      <c r="QVI37" s="9"/>
      <c r="QVJ37" s="9"/>
      <c r="QVK37" s="9"/>
      <c r="QVL37" s="9"/>
      <c r="QVM37" s="9"/>
      <c r="QVN37" s="9"/>
      <c r="QVO37" s="9"/>
      <c r="QVP37" s="9"/>
      <c r="QVQ37" s="9"/>
      <c r="QVR37" s="9"/>
      <c r="QVS37" s="9"/>
      <c r="QVT37" s="9"/>
      <c r="QVU37" s="9"/>
      <c r="QVV37" s="9"/>
      <c r="QVW37" s="9"/>
      <c r="QVX37" s="9"/>
      <c r="QVY37" s="9"/>
      <c r="QVZ37" s="9"/>
      <c r="QWA37" s="9"/>
      <c r="QWC37" s="1"/>
      <c r="QWF37" s="3"/>
      <c r="QWH37" s="9"/>
      <c r="QWI37" s="9"/>
      <c r="QWJ37" s="9"/>
      <c r="QWK37" s="9"/>
      <c r="QWL37" s="9"/>
      <c r="QWM37" s="9"/>
      <c r="QWN37" s="9"/>
      <c r="QWO37" s="9"/>
      <c r="QWP37" s="9"/>
      <c r="QWQ37" s="9"/>
      <c r="QWR37" s="9"/>
      <c r="QWS37" s="9"/>
      <c r="QWT37" s="9"/>
      <c r="QWU37" s="9"/>
      <c r="QWV37" s="9"/>
      <c r="QWW37" s="9"/>
      <c r="QWX37" s="9"/>
      <c r="QWY37" s="9"/>
      <c r="QWZ37" s="9"/>
      <c r="QXA37" s="9"/>
      <c r="QXB37" s="9"/>
      <c r="QXD37" s="1"/>
      <c r="QXG37" s="3"/>
      <c r="QXI37" s="9"/>
      <c r="QXJ37" s="9"/>
      <c r="QXK37" s="9"/>
      <c r="QXL37" s="9"/>
      <c r="QXM37" s="9"/>
      <c r="QXN37" s="9"/>
      <c r="QXO37" s="9"/>
      <c r="QXP37" s="9"/>
      <c r="QXQ37" s="9"/>
      <c r="QXR37" s="9"/>
      <c r="QXS37" s="9"/>
      <c r="QXT37" s="9"/>
      <c r="QXU37" s="9"/>
      <c r="QXV37" s="9"/>
      <c r="QXW37" s="9"/>
      <c r="QXX37" s="9"/>
      <c r="QXY37" s="9"/>
      <c r="QXZ37" s="9"/>
      <c r="QYA37" s="9"/>
      <c r="QYB37" s="9"/>
      <c r="QYC37" s="9"/>
      <c r="QYE37" s="1"/>
      <c r="QYH37" s="3"/>
      <c r="QYJ37" s="9"/>
      <c r="QYK37" s="9"/>
      <c r="QYL37" s="9"/>
      <c r="QYM37" s="9"/>
      <c r="QYN37" s="9"/>
      <c r="QYO37" s="9"/>
      <c r="QYP37" s="9"/>
      <c r="QYQ37" s="9"/>
      <c r="QYR37" s="9"/>
      <c r="QYS37" s="9"/>
      <c r="QYT37" s="9"/>
      <c r="QYU37" s="9"/>
      <c r="QYV37" s="9"/>
      <c r="QYW37" s="9"/>
      <c r="QYX37" s="9"/>
      <c r="QYY37" s="9"/>
      <c r="QYZ37" s="9"/>
      <c r="QZA37" s="9"/>
      <c r="QZB37" s="9"/>
      <c r="QZC37" s="9"/>
      <c r="QZD37" s="9"/>
      <c r="QZF37" s="1"/>
      <c r="QZI37" s="3"/>
      <c r="QZK37" s="9"/>
      <c r="QZL37" s="9"/>
      <c r="QZM37" s="9"/>
      <c r="QZN37" s="9"/>
      <c r="QZO37" s="9"/>
      <c r="QZP37" s="9"/>
      <c r="QZQ37" s="9"/>
      <c r="QZR37" s="9"/>
      <c r="QZS37" s="9"/>
      <c r="QZT37" s="9"/>
      <c r="QZU37" s="9"/>
      <c r="QZV37" s="9"/>
      <c r="QZW37" s="9"/>
      <c r="QZX37" s="9"/>
      <c r="QZY37" s="9"/>
      <c r="QZZ37" s="9"/>
      <c r="RAA37" s="9"/>
      <c r="RAB37" s="9"/>
      <c r="RAC37" s="9"/>
      <c r="RAD37" s="9"/>
      <c r="RAE37" s="9"/>
      <c r="RAG37" s="1"/>
      <c r="RAJ37" s="3"/>
      <c r="RAL37" s="9"/>
      <c r="RAM37" s="9"/>
      <c r="RAN37" s="9"/>
      <c r="RAO37" s="9"/>
      <c r="RAP37" s="9"/>
      <c r="RAQ37" s="9"/>
      <c r="RAR37" s="9"/>
      <c r="RAS37" s="9"/>
      <c r="RAT37" s="9"/>
      <c r="RAU37" s="9"/>
      <c r="RAV37" s="9"/>
      <c r="RAW37" s="9"/>
      <c r="RAX37" s="9"/>
      <c r="RAY37" s="9"/>
      <c r="RAZ37" s="9"/>
      <c r="RBA37" s="9"/>
      <c r="RBB37" s="9"/>
      <c r="RBC37" s="9"/>
      <c r="RBD37" s="9"/>
      <c r="RBE37" s="9"/>
      <c r="RBF37" s="9"/>
      <c r="RBH37" s="1"/>
      <c r="RBK37" s="3"/>
      <c r="RBM37" s="9"/>
      <c r="RBN37" s="9"/>
      <c r="RBO37" s="9"/>
      <c r="RBP37" s="9"/>
      <c r="RBQ37" s="9"/>
      <c r="RBR37" s="9"/>
      <c r="RBS37" s="9"/>
      <c r="RBT37" s="9"/>
      <c r="RBU37" s="9"/>
      <c r="RBV37" s="9"/>
      <c r="RBW37" s="9"/>
      <c r="RBX37" s="9"/>
      <c r="RBY37" s="9"/>
      <c r="RBZ37" s="9"/>
      <c r="RCA37" s="9"/>
      <c r="RCB37" s="9"/>
      <c r="RCC37" s="9"/>
      <c r="RCD37" s="9"/>
      <c r="RCE37" s="9"/>
      <c r="RCF37" s="9"/>
      <c r="RCG37" s="9"/>
      <c r="RCI37" s="1"/>
      <c r="RCL37" s="3"/>
      <c r="RCN37" s="9"/>
      <c r="RCO37" s="9"/>
      <c r="RCP37" s="9"/>
      <c r="RCQ37" s="9"/>
      <c r="RCR37" s="9"/>
      <c r="RCS37" s="9"/>
      <c r="RCT37" s="9"/>
      <c r="RCU37" s="9"/>
      <c r="RCV37" s="9"/>
      <c r="RCW37" s="9"/>
      <c r="RCX37" s="9"/>
      <c r="RCY37" s="9"/>
      <c r="RCZ37" s="9"/>
      <c r="RDA37" s="9"/>
      <c r="RDB37" s="9"/>
      <c r="RDC37" s="9"/>
      <c r="RDD37" s="9"/>
      <c r="RDE37" s="9"/>
      <c r="RDF37" s="9"/>
      <c r="RDG37" s="9"/>
      <c r="RDH37" s="9"/>
      <c r="RDJ37" s="1"/>
      <c r="RDM37" s="3"/>
      <c r="RDO37" s="9"/>
      <c r="RDP37" s="9"/>
      <c r="RDQ37" s="9"/>
      <c r="RDR37" s="9"/>
      <c r="RDS37" s="9"/>
      <c r="RDT37" s="9"/>
      <c r="RDU37" s="9"/>
      <c r="RDV37" s="9"/>
      <c r="RDW37" s="9"/>
      <c r="RDX37" s="9"/>
      <c r="RDY37" s="9"/>
      <c r="RDZ37" s="9"/>
      <c r="REA37" s="9"/>
      <c r="REB37" s="9"/>
      <c r="REC37" s="9"/>
      <c r="RED37" s="9"/>
      <c r="REE37" s="9"/>
      <c r="REF37" s="9"/>
      <c r="REG37" s="9"/>
      <c r="REH37" s="9"/>
      <c r="REI37" s="9"/>
      <c r="REK37" s="1"/>
      <c r="REN37" s="3"/>
      <c r="REP37" s="9"/>
      <c r="REQ37" s="9"/>
      <c r="RER37" s="9"/>
      <c r="RES37" s="9"/>
      <c r="RET37" s="9"/>
      <c r="REU37" s="9"/>
      <c r="REV37" s="9"/>
      <c r="REW37" s="9"/>
      <c r="REX37" s="9"/>
      <c r="REY37" s="9"/>
      <c r="REZ37" s="9"/>
      <c r="RFA37" s="9"/>
      <c r="RFB37" s="9"/>
      <c r="RFC37" s="9"/>
      <c r="RFD37" s="9"/>
      <c r="RFE37" s="9"/>
      <c r="RFF37" s="9"/>
      <c r="RFG37" s="9"/>
      <c r="RFH37" s="9"/>
      <c r="RFI37" s="9"/>
      <c r="RFJ37" s="9"/>
      <c r="RFL37" s="1"/>
      <c r="RFO37" s="3"/>
      <c r="RFQ37" s="9"/>
      <c r="RFR37" s="9"/>
      <c r="RFS37" s="9"/>
      <c r="RFT37" s="9"/>
      <c r="RFU37" s="9"/>
      <c r="RFV37" s="9"/>
      <c r="RFW37" s="9"/>
      <c r="RFX37" s="9"/>
      <c r="RFY37" s="9"/>
      <c r="RFZ37" s="9"/>
      <c r="RGA37" s="9"/>
      <c r="RGB37" s="9"/>
      <c r="RGC37" s="9"/>
      <c r="RGD37" s="9"/>
      <c r="RGE37" s="9"/>
      <c r="RGF37" s="9"/>
      <c r="RGG37" s="9"/>
      <c r="RGH37" s="9"/>
      <c r="RGI37" s="9"/>
      <c r="RGJ37" s="9"/>
      <c r="RGK37" s="9"/>
      <c r="RGM37" s="1"/>
      <c r="RGP37" s="3"/>
      <c r="RGR37" s="9"/>
      <c r="RGS37" s="9"/>
      <c r="RGT37" s="9"/>
      <c r="RGU37" s="9"/>
      <c r="RGV37" s="9"/>
      <c r="RGW37" s="9"/>
      <c r="RGX37" s="9"/>
      <c r="RGY37" s="9"/>
      <c r="RGZ37" s="9"/>
      <c r="RHA37" s="9"/>
      <c r="RHB37" s="9"/>
      <c r="RHC37" s="9"/>
      <c r="RHD37" s="9"/>
      <c r="RHE37" s="9"/>
      <c r="RHF37" s="9"/>
      <c r="RHG37" s="9"/>
      <c r="RHH37" s="9"/>
      <c r="RHI37" s="9"/>
      <c r="RHJ37" s="9"/>
      <c r="RHK37" s="9"/>
      <c r="RHL37" s="9"/>
      <c r="RHN37" s="1"/>
      <c r="RHQ37" s="3"/>
      <c r="RHS37" s="9"/>
      <c r="RHT37" s="9"/>
      <c r="RHU37" s="9"/>
      <c r="RHV37" s="9"/>
      <c r="RHW37" s="9"/>
      <c r="RHX37" s="9"/>
      <c r="RHY37" s="9"/>
      <c r="RHZ37" s="9"/>
      <c r="RIA37" s="9"/>
      <c r="RIB37" s="9"/>
      <c r="RIC37" s="9"/>
      <c r="RID37" s="9"/>
      <c r="RIE37" s="9"/>
      <c r="RIF37" s="9"/>
      <c r="RIG37" s="9"/>
      <c r="RIH37" s="9"/>
      <c r="RII37" s="9"/>
      <c r="RIJ37" s="9"/>
      <c r="RIK37" s="9"/>
      <c r="RIL37" s="9"/>
      <c r="RIM37" s="9"/>
      <c r="RIO37" s="1"/>
      <c r="RIR37" s="3"/>
      <c r="RIT37" s="9"/>
      <c r="RIU37" s="9"/>
      <c r="RIV37" s="9"/>
      <c r="RIW37" s="9"/>
      <c r="RIX37" s="9"/>
      <c r="RIY37" s="9"/>
      <c r="RIZ37" s="9"/>
      <c r="RJA37" s="9"/>
      <c r="RJB37" s="9"/>
      <c r="RJC37" s="9"/>
      <c r="RJD37" s="9"/>
      <c r="RJE37" s="9"/>
      <c r="RJF37" s="9"/>
      <c r="RJG37" s="9"/>
      <c r="RJH37" s="9"/>
      <c r="RJI37" s="9"/>
      <c r="RJJ37" s="9"/>
      <c r="RJK37" s="9"/>
      <c r="RJL37" s="9"/>
      <c r="RJM37" s="9"/>
      <c r="RJN37" s="9"/>
      <c r="RJP37" s="1"/>
      <c r="RJS37" s="3"/>
      <c r="RJU37" s="9"/>
      <c r="RJV37" s="9"/>
      <c r="RJW37" s="9"/>
      <c r="RJX37" s="9"/>
      <c r="RJY37" s="9"/>
      <c r="RJZ37" s="9"/>
      <c r="RKA37" s="9"/>
      <c r="RKB37" s="9"/>
      <c r="RKC37" s="9"/>
      <c r="RKD37" s="9"/>
      <c r="RKE37" s="9"/>
      <c r="RKF37" s="9"/>
      <c r="RKG37" s="9"/>
      <c r="RKH37" s="9"/>
      <c r="RKI37" s="9"/>
      <c r="RKJ37" s="9"/>
      <c r="RKK37" s="9"/>
      <c r="RKL37" s="9"/>
      <c r="RKM37" s="9"/>
      <c r="RKN37" s="9"/>
      <c r="RKO37" s="9"/>
      <c r="RKQ37" s="1"/>
      <c r="RKT37" s="3"/>
      <c r="RKV37" s="9"/>
      <c r="RKW37" s="9"/>
      <c r="RKX37" s="9"/>
      <c r="RKY37" s="9"/>
      <c r="RKZ37" s="9"/>
      <c r="RLA37" s="9"/>
      <c r="RLB37" s="9"/>
      <c r="RLC37" s="9"/>
      <c r="RLD37" s="9"/>
      <c r="RLE37" s="9"/>
      <c r="RLF37" s="9"/>
      <c r="RLG37" s="9"/>
      <c r="RLH37" s="9"/>
      <c r="RLI37" s="9"/>
      <c r="RLJ37" s="9"/>
      <c r="RLK37" s="9"/>
      <c r="RLL37" s="9"/>
      <c r="RLM37" s="9"/>
      <c r="RLN37" s="9"/>
      <c r="RLO37" s="9"/>
      <c r="RLP37" s="9"/>
      <c r="RLR37" s="1"/>
      <c r="RLU37" s="3"/>
      <c r="RLW37" s="9"/>
      <c r="RLX37" s="9"/>
      <c r="RLY37" s="9"/>
      <c r="RLZ37" s="9"/>
      <c r="RMA37" s="9"/>
      <c r="RMB37" s="9"/>
      <c r="RMC37" s="9"/>
      <c r="RMD37" s="9"/>
      <c r="RME37" s="9"/>
      <c r="RMF37" s="9"/>
      <c r="RMG37" s="9"/>
      <c r="RMH37" s="9"/>
      <c r="RMI37" s="9"/>
      <c r="RMJ37" s="9"/>
      <c r="RMK37" s="9"/>
      <c r="RML37" s="9"/>
      <c r="RMM37" s="9"/>
      <c r="RMN37" s="9"/>
      <c r="RMO37" s="9"/>
      <c r="RMP37" s="9"/>
      <c r="RMQ37" s="9"/>
      <c r="RMS37" s="1"/>
      <c r="RMV37" s="3"/>
      <c r="RMX37" s="9"/>
      <c r="RMY37" s="9"/>
      <c r="RMZ37" s="9"/>
      <c r="RNA37" s="9"/>
      <c r="RNB37" s="9"/>
      <c r="RNC37" s="9"/>
      <c r="RND37" s="9"/>
      <c r="RNE37" s="9"/>
      <c r="RNF37" s="9"/>
      <c r="RNG37" s="9"/>
      <c r="RNH37" s="9"/>
      <c r="RNI37" s="9"/>
      <c r="RNJ37" s="9"/>
      <c r="RNK37" s="9"/>
      <c r="RNL37" s="9"/>
      <c r="RNM37" s="9"/>
      <c r="RNN37" s="9"/>
      <c r="RNO37" s="9"/>
      <c r="RNP37" s="9"/>
      <c r="RNQ37" s="9"/>
      <c r="RNR37" s="9"/>
      <c r="RNT37" s="1"/>
      <c r="RNW37" s="3"/>
      <c r="RNY37" s="9"/>
      <c r="RNZ37" s="9"/>
      <c r="ROA37" s="9"/>
      <c r="ROB37" s="9"/>
      <c r="ROC37" s="9"/>
      <c r="ROD37" s="9"/>
      <c r="ROE37" s="9"/>
      <c r="ROF37" s="9"/>
      <c r="ROG37" s="9"/>
      <c r="ROH37" s="9"/>
      <c r="ROI37" s="9"/>
      <c r="ROJ37" s="9"/>
      <c r="ROK37" s="9"/>
      <c r="ROL37" s="9"/>
      <c r="ROM37" s="9"/>
      <c r="RON37" s="9"/>
      <c r="ROO37" s="9"/>
      <c r="ROP37" s="9"/>
      <c r="ROQ37" s="9"/>
      <c r="ROR37" s="9"/>
      <c r="ROS37" s="9"/>
      <c r="ROU37" s="1"/>
      <c r="ROX37" s="3"/>
      <c r="ROZ37" s="9"/>
      <c r="RPA37" s="9"/>
      <c r="RPB37" s="9"/>
      <c r="RPC37" s="9"/>
      <c r="RPD37" s="9"/>
      <c r="RPE37" s="9"/>
      <c r="RPF37" s="9"/>
      <c r="RPG37" s="9"/>
      <c r="RPH37" s="9"/>
      <c r="RPI37" s="9"/>
      <c r="RPJ37" s="9"/>
      <c r="RPK37" s="9"/>
      <c r="RPL37" s="9"/>
      <c r="RPM37" s="9"/>
      <c r="RPN37" s="9"/>
      <c r="RPO37" s="9"/>
      <c r="RPP37" s="9"/>
      <c r="RPQ37" s="9"/>
      <c r="RPR37" s="9"/>
      <c r="RPS37" s="9"/>
      <c r="RPT37" s="9"/>
      <c r="RPV37" s="1"/>
      <c r="RPY37" s="3"/>
      <c r="RQA37" s="9"/>
      <c r="RQB37" s="9"/>
      <c r="RQC37" s="9"/>
      <c r="RQD37" s="9"/>
      <c r="RQE37" s="9"/>
      <c r="RQF37" s="9"/>
      <c r="RQG37" s="9"/>
      <c r="RQH37" s="9"/>
      <c r="RQI37" s="9"/>
      <c r="RQJ37" s="9"/>
      <c r="RQK37" s="9"/>
      <c r="RQL37" s="9"/>
      <c r="RQM37" s="9"/>
      <c r="RQN37" s="9"/>
      <c r="RQO37" s="9"/>
      <c r="RQP37" s="9"/>
      <c r="RQQ37" s="9"/>
      <c r="RQR37" s="9"/>
      <c r="RQS37" s="9"/>
      <c r="RQT37" s="9"/>
      <c r="RQU37" s="9"/>
      <c r="RQW37" s="1"/>
      <c r="RQZ37" s="3"/>
      <c r="RRB37" s="9"/>
      <c r="RRC37" s="9"/>
      <c r="RRD37" s="9"/>
      <c r="RRE37" s="9"/>
      <c r="RRF37" s="9"/>
      <c r="RRG37" s="9"/>
      <c r="RRH37" s="9"/>
      <c r="RRI37" s="9"/>
      <c r="RRJ37" s="9"/>
      <c r="RRK37" s="9"/>
      <c r="RRL37" s="9"/>
      <c r="RRM37" s="9"/>
      <c r="RRN37" s="9"/>
      <c r="RRO37" s="9"/>
      <c r="RRP37" s="9"/>
      <c r="RRQ37" s="9"/>
      <c r="RRR37" s="9"/>
      <c r="RRS37" s="9"/>
      <c r="RRT37" s="9"/>
      <c r="RRU37" s="9"/>
      <c r="RRV37" s="9"/>
      <c r="RRX37" s="1"/>
      <c r="RSA37" s="3"/>
      <c r="RSC37" s="9"/>
      <c r="RSD37" s="9"/>
      <c r="RSE37" s="9"/>
      <c r="RSF37" s="9"/>
      <c r="RSG37" s="9"/>
      <c r="RSH37" s="9"/>
      <c r="RSI37" s="9"/>
      <c r="RSJ37" s="9"/>
      <c r="RSK37" s="9"/>
      <c r="RSL37" s="9"/>
      <c r="RSM37" s="9"/>
      <c r="RSN37" s="9"/>
      <c r="RSO37" s="9"/>
      <c r="RSP37" s="9"/>
      <c r="RSQ37" s="9"/>
      <c r="RSR37" s="9"/>
      <c r="RSS37" s="9"/>
      <c r="RST37" s="9"/>
      <c r="RSU37" s="9"/>
      <c r="RSV37" s="9"/>
      <c r="RSW37" s="9"/>
      <c r="RSY37" s="1"/>
      <c r="RTB37" s="3"/>
      <c r="RTD37" s="9"/>
      <c r="RTE37" s="9"/>
      <c r="RTF37" s="9"/>
      <c r="RTG37" s="9"/>
      <c r="RTH37" s="9"/>
      <c r="RTI37" s="9"/>
      <c r="RTJ37" s="9"/>
      <c r="RTK37" s="9"/>
      <c r="RTL37" s="9"/>
      <c r="RTM37" s="9"/>
      <c r="RTN37" s="9"/>
      <c r="RTO37" s="9"/>
      <c r="RTP37" s="9"/>
      <c r="RTQ37" s="9"/>
      <c r="RTR37" s="9"/>
      <c r="RTS37" s="9"/>
      <c r="RTT37" s="9"/>
      <c r="RTU37" s="9"/>
      <c r="RTV37" s="9"/>
      <c r="RTW37" s="9"/>
      <c r="RTX37" s="9"/>
      <c r="RTZ37" s="1"/>
      <c r="RUC37" s="3"/>
      <c r="RUE37" s="9"/>
      <c r="RUF37" s="9"/>
      <c r="RUG37" s="9"/>
      <c r="RUH37" s="9"/>
      <c r="RUI37" s="9"/>
      <c r="RUJ37" s="9"/>
      <c r="RUK37" s="9"/>
      <c r="RUL37" s="9"/>
      <c r="RUM37" s="9"/>
      <c r="RUN37" s="9"/>
      <c r="RUO37" s="9"/>
      <c r="RUP37" s="9"/>
      <c r="RUQ37" s="9"/>
      <c r="RUR37" s="9"/>
      <c r="RUS37" s="9"/>
      <c r="RUT37" s="9"/>
      <c r="RUU37" s="9"/>
      <c r="RUV37" s="9"/>
      <c r="RUW37" s="9"/>
      <c r="RUX37" s="9"/>
      <c r="RUY37" s="9"/>
      <c r="RVA37" s="1"/>
      <c r="RVD37" s="3"/>
      <c r="RVF37" s="9"/>
      <c r="RVG37" s="9"/>
      <c r="RVH37" s="9"/>
      <c r="RVI37" s="9"/>
      <c r="RVJ37" s="9"/>
      <c r="RVK37" s="9"/>
      <c r="RVL37" s="9"/>
      <c r="RVM37" s="9"/>
      <c r="RVN37" s="9"/>
      <c r="RVO37" s="9"/>
      <c r="RVP37" s="9"/>
      <c r="RVQ37" s="9"/>
      <c r="RVR37" s="9"/>
      <c r="RVS37" s="9"/>
      <c r="RVT37" s="9"/>
      <c r="RVU37" s="9"/>
      <c r="RVV37" s="9"/>
      <c r="RVW37" s="9"/>
      <c r="RVX37" s="9"/>
      <c r="RVY37" s="9"/>
      <c r="RVZ37" s="9"/>
      <c r="RWB37" s="1"/>
      <c r="RWE37" s="3"/>
      <c r="RWG37" s="9"/>
      <c r="RWH37" s="9"/>
      <c r="RWI37" s="9"/>
      <c r="RWJ37" s="9"/>
      <c r="RWK37" s="9"/>
      <c r="RWL37" s="9"/>
      <c r="RWM37" s="9"/>
      <c r="RWN37" s="9"/>
      <c r="RWO37" s="9"/>
      <c r="RWP37" s="9"/>
      <c r="RWQ37" s="9"/>
      <c r="RWR37" s="9"/>
      <c r="RWS37" s="9"/>
      <c r="RWT37" s="9"/>
      <c r="RWU37" s="9"/>
      <c r="RWV37" s="9"/>
      <c r="RWW37" s="9"/>
      <c r="RWX37" s="9"/>
      <c r="RWY37" s="9"/>
      <c r="RWZ37" s="9"/>
      <c r="RXA37" s="9"/>
      <c r="RXC37" s="1"/>
      <c r="RXF37" s="3"/>
      <c r="RXH37" s="9"/>
      <c r="RXI37" s="9"/>
      <c r="RXJ37" s="9"/>
      <c r="RXK37" s="9"/>
      <c r="RXL37" s="9"/>
      <c r="RXM37" s="9"/>
      <c r="RXN37" s="9"/>
      <c r="RXO37" s="9"/>
      <c r="RXP37" s="9"/>
      <c r="RXQ37" s="9"/>
      <c r="RXR37" s="9"/>
      <c r="RXS37" s="9"/>
      <c r="RXT37" s="9"/>
      <c r="RXU37" s="9"/>
      <c r="RXV37" s="9"/>
      <c r="RXW37" s="9"/>
      <c r="RXX37" s="9"/>
      <c r="RXY37" s="9"/>
      <c r="RXZ37" s="9"/>
      <c r="RYA37" s="9"/>
      <c r="RYB37" s="9"/>
      <c r="RYD37" s="1"/>
      <c r="RYG37" s="3"/>
      <c r="RYI37" s="9"/>
      <c r="RYJ37" s="9"/>
      <c r="RYK37" s="9"/>
      <c r="RYL37" s="9"/>
      <c r="RYM37" s="9"/>
      <c r="RYN37" s="9"/>
      <c r="RYO37" s="9"/>
      <c r="RYP37" s="9"/>
      <c r="RYQ37" s="9"/>
      <c r="RYR37" s="9"/>
      <c r="RYS37" s="9"/>
      <c r="RYT37" s="9"/>
      <c r="RYU37" s="9"/>
      <c r="RYV37" s="9"/>
      <c r="RYW37" s="9"/>
      <c r="RYX37" s="9"/>
      <c r="RYY37" s="9"/>
      <c r="RYZ37" s="9"/>
      <c r="RZA37" s="9"/>
      <c r="RZB37" s="9"/>
      <c r="RZC37" s="9"/>
      <c r="RZE37" s="1"/>
      <c r="RZH37" s="3"/>
      <c r="RZJ37" s="9"/>
      <c r="RZK37" s="9"/>
      <c r="RZL37" s="9"/>
      <c r="RZM37" s="9"/>
      <c r="RZN37" s="9"/>
      <c r="RZO37" s="9"/>
      <c r="RZP37" s="9"/>
      <c r="RZQ37" s="9"/>
      <c r="RZR37" s="9"/>
      <c r="RZS37" s="9"/>
      <c r="RZT37" s="9"/>
      <c r="RZU37" s="9"/>
      <c r="RZV37" s="9"/>
      <c r="RZW37" s="9"/>
      <c r="RZX37" s="9"/>
      <c r="RZY37" s="9"/>
      <c r="RZZ37" s="9"/>
      <c r="SAA37" s="9"/>
      <c r="SAB37" s="9"/>
      <c r="SAC37" s="9"/>
      <c r="SAD37" s="9"/>
      <c r="SAF37" s="1"/>
      <c r="SAI37" s="3"/>
      <c r="SAK37" s="9"/>
      <c r="SAL37" s="9"/>
      <c r="SAM37" s="9"/>
      <c r="SAN37" s="9"/>
      <c r="SAO37" s="9"/>
      <c r="SAP37" s="9"/>
      <c r="SAQ37" s="9"/>
      <c r="SAR37" s="9"/>
      <c r="SAS37" s="9"/>
      <c r="SAT37" s="9"/>
      <c r="SAU37" s="9"/>
      <c r="SAV37" s="9"/>
      <c r="SAW37" s="9"/>
      <c r="SAX37" s="9"/>
      <c r="SAY37" s="9"/>
      <c r="SAZ37" s="9"/>
      <c r="SBA37" s="9"/>
      <c r="SBB37" s="9"/>
      <c r="SBC37" s="9"/>
      <c r="SBD37" s="9"/>
      <c r="SBE37" s="9"/>
      <c r="SBG37" s="1"/>
      <c r="SBJ37" s="3"/>
      <c r="SBL37" s="9"/>
      <c r="SBM37" s="9"/>
      <c r="SBN37" s="9"/>
      <c r="SBO37" s="9"/>
      <c r="SBP37" s="9"/>
      <c r="SBQ37" s="9"/>
      <c r="SBR37" s="9"/>
      <c r="SBS37" s="9"/>
      <c r="SBT37" s="9"/>
      <c r="SBU37" s="9"/>
      <c r="SBV37" s="9"/>
      <c r="SBW37" s="9"/>
      <c r="SBX37" s="9"/>
      <c r="SBY37" s="9"/>
      <c r="SBZ37" s="9"/>
      <c r="SCA37" s="9"/>
      <c r="SCB37" s="9"/>
      <c r="SCC37" s="9"/>
      <c r="SCD37" s="9"/>
      <c r="SCE37" s="9"/>
      <c r="SCF37" s="9"/>
      <c r="SCH37" s="1"/>
      <c r="SCK37" s="3"/>
      <c r="SCM37" s="9"/>
      <c r="SCN37" s="9"/>
      <c r="SCO37" s="9"/>
      <c r="SCP37" s="9"/>
      <c r="SCQ37" s="9"/>
      <c r="SCR37" s="9"/>
      <c r="SCS37" s="9"/>
      <c r="SCT37" s="9"/>
      <c r="SCU37" s="9"/>
      <c r="SCV37" s="9"/>
      <c r="SCW37" s="9"/>
      <c r="SCX37" s="9"/>
      <c r="SCY37" s="9"/>
      <c r="SCZ37" s="9"/>
      <c r="SDA37" s="9"/>
      <c r="SDB37" s="9"/>
      <c r="SDC37" s="9"/>
      <c r="SDD37" s="9"/>
      <c r="SDE37" s="9"/>
      <c r="SDF37" s="9"/>
      <c r="SDG37" s="9"/>
      <c r="SDI37" s="1"/>
      <c r="SDL37" s="3"/>
      <c r="SDN37" s="9"/>
      <c r="SDO37" s="9"/>
      <c r="SDP37" s="9"/>
      <c r="SDQ37" s="9"/>
      <c r="SDR37" s="9"/>
      <c r="SDS37" s="9"/>
      <c r="SDT37" s="9"/>
      <c r="SDU37" s="9"/>
      <c r="SDV37" s="9"/>
      <c r="SDW37" s="9"/>
      <c r="SDX37" s="9"/>
      <c r="SDY37" s="9"/>
      <c r="SDZ37" s="9"/>
      <c r="SEA37" s="9"/>
      <c r="SEB37" s="9"/>
      <c r="SEC37" s="9"/>
      <c r="SED37" s="9"/>
      <c r="SEE37" s="9"/>
      <c r="SEF37" s="9"/>
      <c r="SEG37" s="9"/>
      <c r="SEH37" s="9"/>
      <c r="SEJ37" s="1"/>
      <c r="SEM37" s="3"/>
      <c r="SEO37" s="9"/>
      <c r="SEP37" s="9"/>
      <c r="SEQ37" s="9"/>
      <c r="SER37" s="9"/>
      <c r="SES37" s="9"/>
      <c r="SET37" s="9"/>
      <c r="SEU37" s="9"/>
      <c r="SEV37" s="9"/>
      <c r="SEW37" s="9"/>
      <c r="SEX37" s="9"/>
      <c r="SEY37" s="9"/>
      <c r="SEZ37" s="9"/>
      <c r="SFA37" s="9"/>
      <c r="SFB37" s="9"/>
      <c r="SFC37" s="9"/>
      <c r="SFD37" s="9"/>
      <c r="SFE37" s="9"/>
      <c r="SFF37" s="9"/>
      <c r="SFG37" s="9"/>
      <c r="SFH37" s="9"/>
      <c r="SFI37" s="9"/>
      <c r="SFK37" s="1"/>
      <c r="SFN37" s="3"/>
      <c r="SFP37" s="9"/>
      <c r="SFQ37" s="9"/>
      <c r="SFR37" s="9"/>
      <c r="SFS37" s="9"/>
      <c r="SFT37" s="9"/>
      <c r="SFU37" s="9"/>
      <c r="SFV37" s="9"/>
      <c r="SFW37" s="9"/>
      <c r="SFX37" s="9"/>
      <c r="SFY37" s="9"/>
      <c r="SFZ37" s="9"/>
      <c r="SGA37" s="9"/>
      <c r="SGB37" s="9"/>
      <c r="SGC37" s="9"/>
      <c r="SGD37" s="9"/>
      <c r="SGE37" s="9"/>
      <c r="SGF37" s="9"/>
      <c r="SGG37" s="9"/>
      <c r="SGH37" s="9"/>
      <c r="SGI37" s="9"/>
      <c r="SGJ37" s="9"/>
      <c r="SGL37" s="1"/>
      <c r="SGO37" s="3"/>
      <c r="SGQ37" s="9"/>
      <c r="SGR37" s="9"/>
      <c r="SGS37" s="9"/>
      <c r="SGT37" s="9"/>
      <c r="SGU37" s="9"/>
      <c r="SGV37" s="9"/>
      <c r="SGW37" s="9"/>
      <c r="SGX37" s="9"/>
      <c r="SGY37" s="9"/>
      <c r="SGZ37" s="9"/>
      <c r="SHA37" s="9"/>
      <c r="SHB37" s="9"/>
      <c r="SHC37" s="9"/>
      <c r="SHD37" s="9"/>
      <c r="SHE37" s="9"/>
      <c r="SHF37" s="9"/>
      <c r="SHG37" s="9"/>
      <c r="SHH37" s="9"/>
      <c r="SHI37" s="9"/>
      <c r="SHJ37" s="9"/>
      <c r="SHK37" s="9"/>
      <c r="SHM37" s="1"/>
      <c r="SHP37" s="3"/>
      <c r="SHR37" s="9"/>
      <c r="SHS37" s="9"/>
      <c r="SHT37" s="9"/>
      <c r="SHU37" s="9"/>
      <c r="SHV37" s="9"/>
      <c r="SHW37" s="9"/>
      <c r="SHX37" s="9"/>
      <c r="SHY37" s="9"/>
      <c r="SHZ37" s="9"/>
      <c r="SIA37" s="9"/>
      <c r="SIB37" s="9"/>
      <c r="SIC37" s="9"/>
      <c r="SID37" s="9"/>
      <c r="SIE37" s="9"/>
      <c r="SIF37" s="9"/>
      <c r="SIG37" s="9"/>
      <c r="SIH37" s="9"/>
      <c r="SII37" s="9"/>
      <c r="SIJ37" s="9"/>
      <c r="SIK37" s="9"/>
      <c r="SIL37" s="9"/>
      <c r="SIN37" s="1"/>
      <c r="SIQ37" s="3"/>
      <c r="SIS37" s="9"/>
      <c r="SIT37" s="9"/>
      <c r="SIU37" s="9"/>
      <c r="SIV37" s="9"/>
      <c r="SIW37" s="9"/>
      <c r="SIX37" s="9"/>
      <c r="SIY37" s="9"/>
      <c r="SIZ37" s="9"/>
      <c r="SJA37" s="9"/>
      <c r="SJB37" s="9"/>
      <c r="SJC37" s="9"/>
      <c r="SJD37" s="9"/>
      <c r="SJE37" s="9"/>
      <c r="SJF37" s="9"/>
      <c r="SJG37" s="9"/>
      <c r="SJH37" s="9"/>
      <c r="SJI37" s="9"/>
      <c r="SJJ37" s="9"/>
      <c r="SJK37" s="9"/>
      <c r="SJL37" s="9"/>
      <c r="SJM37" s="9"/>
      <c r="SJO37" s="1"/>
      <c r="SJR37" s="3"/>
      <c r="SJT37" s="9"/>
      <c r="SJU37" s="9"/>
      <c r="SJV37" s="9"/>
      <c r="SJW37" s="9"/>
      <c r="SJX37" s="9"/>
      <c r="SJY37" s="9"/>
      <c r="SJZ37" s="9"/>
      <c r="SKA37" s="9"/>
      <c r="SKB37" s="9"/>
      <c r="SKC37" s="9"/>
      <c r="SKD37" s="9"/>
      <c r="SKE37" s="9"/>
      <c r="SKF37" s="9"/>
      <c r="SKG37" s="9"/>
      <c r="SKH37" s="9"/>
      <c r="SKI37" s="9"/>
      <c r="SKJ37" s="9"/>
      <c r="SKK37" s="9"/>
      <c r="SKL37" s="9"/>
      <c r="SKM37" s="9"/>
      <c r="SKN37" s="9"/>
      <c r="SKP37" s="1"/>
      <c r="SKS37" s="3"/>
      <c r="SKU37" s="9"/>
      <c r="SKV37" s="9"/>
      <c r="SKW37" s="9"/>
      <c r="SKX37" s="9"/>
      <c r="SKY37" s="9"/>
      <c r="SKZ37" s="9"/>
      <c r="SLA37" s="9"/>
      <c r="SLB37" s="9"/>
      <c r="SLC37" s="9"/>
      <c r="SLD37" s="9"/>
      <c r="SLE37" s="9"/>
      <c r="SLF37" s="9"/>
      <c r="SLG37" s="9"/>
      <c r="SLH37" s="9"/>
      <c r="SLI37" s="9"/>
      <c r="SLJ37" s="9"/>
      <c r="SLK37" s="9"/>
      <c r="SLL37" s="9"/>
      <c r="SLM37" s="9"/>
      <c r="SLN37" s="9"/>
      <c r="SLO37" s="9"/>
      <c r="SLQ37" s="1"/>
      <c r="SLT37" s="3"/>
      <c r="SLV37" s="9"/>
      <c r="SLW37" s="9"/>
      <c r="SLX37" s="9"/>
      <c r="SLY37" s="9"/>
      <c r="SLZ37" s="9"/>
      <c r="SMA37" s="9"/>
      <c r="SMB37" s="9"/>
      <c r="SMC37" s="9"/>
      <c r="SMD37" s="9"/>
      <c r="SME37" s="9"/>
      <c r="SMF37" s="9"/>
      <c r="SMG37" s="9"/>
      <c r="SMH37" s="9"/>
      <c r="SMI37" s="9"/>
      <c r="SMJ37" s="9"/>
      <c r="SMK37" s="9"/>
      <c r="SML37" s="9"/>
      <c r="SMM37" s="9"/>
      <c r="SMN37" s="9"/>
      <c r="SMO37" s="9"/>
      <c r="SMP37" s="9"/>
      <c r="SMR37" s="1"/>
      <c r="SMU37" s="3"/>
      <c r="SMW37" s="9"/>
      <c r="SMX37" s="9"/>
      <c r="SMY37" s="9"/>
      <c r="SMZ37" s="9"/>
      <c r="SNA37" s="9"/>
      <c r="SNB37" s="9"/>
      <c r="SNC37" s="9"/>
      <c r="SND37" s="9"/>
      <c r="SNE37" s="9"/>
      <c r="SNF37" s="9"/>
      <c r="SNG37" s="9"/>
      <c r="SNH37" s="9"/>
      <c r="SNI37" s="9"/>
      <c r="SNJ37" s="9"/>
      <c r="SNK37" s="9"/>
      <c r="SNL37" s="9"/>
      <c r="SNM37" s="9"/>
      <c r="SNN37" s="9"/>
      <c r="SNO37" s="9"/>
      <c r="SNP37" s="9"/>
      <c r="SNQ37" s="9"/>
      <c r="SNS37" s="1"/>
      <c r="SNV37" s="3"/>
      <c r="SNX37" s="9"/>
      <c r="SNY37" s="9"/>
      <c r="SNZ37" s="9"/>
      <c r="SOA37" s="9"/>
      <c r="SOB37" s="9"/>
      <c r="SOC37" s="9"/>
      <c r="SOD37" s="9"/>
      <c r="SOE37" s="9"/>
      <c r="SOF37" s="9"/>
      <c r="SOG37" s="9"/>
      <c r="SOH37" s="9"/>
      <c r="SOI37" s="9"/>
      <c r="SOJ37" s="9"/>
      <c r="SOK37" s="9"/>
      <c r="SOL37" s="9"/>
      <c r="SOM37" s="9"/>
      <c r="SON37" s="9"/>
      <c r="SOO37" s="9"/>
      <c r="SOP37" s="9"/>
      <c r="SOQ37" s="9"/>
      <c r="SOR37" s="9"/>
      <c r="SOT37" s="1"/>
      <c r="SOW37" s="3"/>
      <c r="SOY37" s="9"/>
      <c r="SOZ37" s="9"/>
      <c r="SPA37" s="9"/>
      <c r="SPB37" s="9"/>
      <c r="SPC37" s="9"/>
      <c r="SPD37" s="9"/>
      <c r="SPE37" s="9"/>
      <c r="SPF37" s="9"/>
      <c r="SPG37" s="9"/>
      <c r="SPH37" s="9"/>
      <c r="SPI37" s="9"/>
      <c r="SPJ37" s="9"/>
      <c r="SPK37" s="9"/>
      <c r="SPL37" s="9"/>
      <c r="SPM37" s="9"/>
      <c r="SPN37" s="9"/>
      <c r="SPO37" s="9"/>
      <c r="SPP37" s="9"/>
      <c r="SPQ37" s="9"/>
      <c r="SPR37" s="9"/>
      <c r="SPS37" s="9"/>
      <c r="SPU37" s="1"/>
      <c r="SPX37" s="3"/>
      <c r="SPZ37" s="9"/>
      <c r="SQA37" s="9"/>
      <c r="SQB37" s="9"/>
      <c r="SQC37" s="9"/>
      <c r="SQD37" s="9"/>
      <c r="SQE37" s="9"/>
      <c r="SQF37" s="9"/>
      <c r="SQG37" s="9"/>
      <c r="SQH37" s="9"/>
      <c r="SQI37" s="9"/>
      <c r="SQJ37" s="9"/>
      <c r="SQK37" s="9"/>
      <c r="SQL37" s="9"/>
      <c r="SQM37" s="9"/>
      <c r="SQN37" s="9"/>
      <c r="SQO37" s="9"/>
      <c r="SQP37" s="9"/>
      <c r="SQQ37" s="9"/>
      <c r="SQR37" s="9"/>
      <c r="SQS37" s="9"/>
      <c r="SQT37" s="9"/>
      <c r="SQV37" s="1"/>
      <c r="SQY37" s="3"/>
      <c r="SRA37" s="9"/>
      <c r="SRB37" s="9"/>
      <c r="SRC37" s="9"/>
      <c r="SRD37" s="9"/>
      <c r="SRE37" s="9"/>
      <c r="SRF37" s="9"/>
      <c r="SRG37" s="9"/>
      <c r="SRH37" s="9"/>
      <c r="SRI37" s="9"/>
      <c r="SRJ37" s="9"/>
      <c r="SRK37" s="9"/>
      <c r="SRL37" s="9"/>
      <c r="SRM37" s="9"/>
      <c r="SRN37" s="9"/>
      <c r="SRO37" s="9"/>
      <c r="SRP37" s="9"/>
      <c r="SRQ37" s="9"/>
      <c r="SRR37" s="9"/>
      <c r="SRS37" s="9"/>
      <c r="SRT37" s="9"/>
      <c r="SRU37" s="9"/>
      <c r="SRW37" s="1"/>
      <c r="SRZ37" s="3"/>
      <c r="SSB37" s="9"/>
      <c r="SSC37" s="9"/>
      <c r="SSD37" s="9"/>
      <c r="SSE37" s="9"/>
      <c r="SSF37" s="9"/>
      <c r="SSG37" s="9"/>
      <c r="SSH37" s="9"/>
      <c r="SSI37" s="9"/>
      <c r="SSJ37" s="9"/>
      <c r="SSK37" s="9"/>
      <c r="SSL37" s="9"/>
      <c r="SSM37" s="9"/>
      <c r="SSN37" s="9"/>
      <c r="SSO37" s="9"/>
      <c r="SSP37" s="9"/>
      <c r="SSQ37" s="9"/>
      <c r="SSR37" s="9"/>
      <c r="SSS37" s="9"/>
      <c r="SST37" s="9"/>
      <c r="SSU37" s="9"/>
      <c r="SSV37" s="9"/>
      <c r="SSX37" s="1"/>
      <c r="STA37" s="3"/>
      <c r="STC37" s="9"/>
      <c r="STD37" s="9"/>
      <c r="STE37" s="9"/>
      <c r="STF37" s="9"/>
      <c r="STG37" s="9"/>
      <c r="STH37" s="9"/>
      <c r="STI37" s="9"/>
      <c r="STJ37" s="9"/>
      <c r="STK37" s="9"/>
      <c r="STL37" s="9"/>
      <c r="STM37" s="9"/>
      <c r="STN37" s="9"/>
      <c r="STO37" s="9"/>
      <c r="STP37" s="9"/>
      <c r="STQ37" s="9"/>
      <c r="STR37" s="9"/>
      <c r="STS37" s="9"/>
      <c r="STT37" s="9"/>
      <c r="STU37" s="9"/>
      <c r="STV37" s="9"/>
      <c r="STW37" s="9"/>
      <c r="STY37" s="1"/>
      <c r="SUB37" s="3"/>
      <c r="SUD37" s="9"/>
      <c r="SUE37" s="9"/>
      <c r="SUF37" s="9"/>
      <c r="SUG37" s="9"/>
      <c r="SUH37" s="9"/>
      <c r="SUI37" s="9"/>
      <c r="SUJ37" s="9"/>
      <c r="SUK37" s="9"/>
      <c r="SUL37" s="9"/>
      <c r="SUM37" s="9"/>
      <c r="SUN37" s="9"/>
      <c r="SUO37" s="9"/>
      <c r="SUP37" s="9"/>
      <c r="SUQ37" s="9"/>
      <c r="SUR37" s="9"/>
      <c r="SUS37" s="9"/>
      <c r="SUT37" s="9"/>
      <c r="SUU37" s="9"/>
      <c r="SUV37" s="9"/>
      <c r="SUW37" s="9"/>
      <c r="SUX37" s="9"/>
      <c r="SUZ37" s="1"/>
      <c r="SVC37" s="3"/>
      <c r="SVE37" s="9"/>
      <c r="SVF37" s="9"/>
      <c r="SVG37" s="9"/>
      <c r="SVH37" s="9"/>
      <c r="SVI37" s="9"/>
      <c r="SVJ37" s="9"/>
      <c r="SVK37" s="9"/>
      <c r="SVL37" s="9"/>
      <c r="SVM37" s="9"/>
      <c r="SVN37" s="9"/>
      <c r="SVO37" s="9"/>
      <c r="SVP37" s="9"/>
      <c r="SVQ37" s="9"/>
      <c r="SVR37" s="9"/>
      <c r="SVS37" s="9"/>
      <c r="SVT37" s="9"/>
      <c r="SVU37" s="9"/>
      <c r="SVV37" s="9"/>
      <c r="SVW37" s="9"/>
      <c r="SVX37" s="9"/>
      <c r="SVY37" s="9"/>
      <c r="SWA37" s="1"/>
      <c r="SWD37" s="3"/>
      <c r="SWF37" s="9"/>
      <c r="SWG37" s="9"/>
      <c r="SWH37" s="9"/>
      <c r="SWI37" s="9"/>
      <c r="SWJ37" s="9"/>
      <c r="SWK37" s="9"/>
      <c r="SWL37" s="9"/>
      <c r="SWM37" s="9"/>
      <c r="SWN37" s="9"/>
      <c r="SWO37" s="9"/>
      <c r="SWP37" s="9"/>
      <c r="SWQ37" s="9"/>
      <c r="SWR37" s="9"/>
      <c r="SWS37" s="9"/>
      <c r="SWT37" s="9"/>
      <c r="SWU37" s="9"/>
      <c r="SWV37" s="9"/>
      <c r="SWW37" s="9"/>
      <c r="SWX37" s="9"/>
      <c r="SWY37" s="9"/>
      <c r="SWZ37" s="9"/>
      <c r="SXB37" s="1"/>
      <c r="SXE37" s="3"/>
      <c r="SXG37" s="9"/>
      <c r="SXH37" s="9"/>
      <c r="SXI37" s="9"/>
      <c r="SXJ37" s="9"/>
      <c r="SXK37" s="9"/>
      <c r="SXL37" s="9"/>
      <c r="SXM37" s="9"/>
      <c r="SXN37" s="9"/>
      <c r="SXO37" s="9"/>
      <c r="SXP37" s="9"/>
      <c r="SXQ37" s="9"/>
      <c r="SXR37" s="9"/>
      <c r="SXS37" s="9"/>
      <c r="SXT37" s="9"/>
      <c r="SXU37" s="9"/>
      <c r="SXV37" s="9"/>
      <c r="SXW37" s="9"/>
      <c r="SXX37" s="9"/>
      <c r="SXY37" s="9"/>
      <c r="SXZ37" s="9"/>
      <c r="SYA37" s="9"/>
      <c r="SYC37" s="1"/>
      <c r="SYF37" s="3"/>
      <c r="SYH37" s="9"/>
      <c r="SYI37" s="9"/>
      <c r="SYJ37" s="9"/>
      <c r="SYK37" s="9"/>
      <c r="SYL37" s="9"/>
      <c r="SYM37" s="9"/>
      <c r="SYN37" s="9"/>
      <c r="SYO37" s="9"/>
      <c r="SYP37" s="9"/>
      <c r="SYQ37" s="9"/>
      <c r="SYR37" s="9"/>
      <c r="SYS37" s="9"/>
      <c r="SYT37" s="9"/>
      <c r="SYU37" s="9"/>
      <c r="SYV37" s="9"/>
      <c r="SYW37" s="9"/>
      <c r="SYX37" s="9"/>
      <c r="SYY37" s="9"/>
      <c r="SYZ37" s="9"/>
      <c r="SZA37" s="9"/>
      <c r="SZB37" s="9"/>
      <c r="SZD37" s="1"/>
      <c r="SZG37" s="3"/>
      <c r="SZI37" s="9"/>
      <c r="SZJ37" s="9"/>
      <c r="SZK37" s="9"/>
      <c r="SZL37" s="9"/>
      <c r="SZM37" s="9"/>
      <c r="SZN37" s="9"/>
      <c r="SZO37" s="9"/>
      <c r="SZP37" s="9"/>
      <c r="SZQ37" s="9"/>
      <c r="SZR37" s="9"/>
      <c r="SZS37" s="9"/>
      <c r="SZT37" s="9"/>
      <c r="SZU37" s="9"/>
      <c r="SZV37" s="9"/>
      <c r="SZW37" s="9"/>
      <c r="SZX37" s="9"/>
      <c r="SZY37" s="9"/>
      <c r="SZZ37" s="9"/>
      <c r="TAA37" s="9"/>
      <c r="TAB37" s="9"/>
      <c r="TAC37" s="9"/>
      <c r="TAE37" s="1"/>
      <c r="TAH37" s="3"/>
      <c r="TAJ37" s="9"/>
      <c r="TAK37" s="9"/>
      <c r="TAL37" s="9"/>
      <c r="TAM37" s="9"/>
      <c r="TAN37" s="9"/>
      <c r="TAO37" s="9"/>
      <c r="TAP37" s="9"/>
      <c r="TAQ37" s="9"/>
      <c r="TAR37" s="9"/>
      <c r="TAS37" s="9"/>
      <c r="TAT37" s="9"/>
      <c r="TAU37" s="9"/>
      <c r="TAV37" s="9"/>
      <c r="TAW37" s="9"/>
      <c r="TAX37" s="9"/>
      <c r="TAY37" s="9"/>
      <c r="TAZ37" s="9"/>
      <c r="TBA37" s="9"/>
      <c r="TBB37" s="9"/>
      <c r="TBC37" s="9"/>
      <c r="TBD37" s="9"/>
      <c r="TBF37" s="1"/>
      <c r="TBI37" s="3"/>
      <c r="TBK37" s="9"/>
      <c r="TBL37" s="9"/>
      <c r="TBM37" s="9"/>
      <c r="TBN37" s="9"/>
      <c r="TBO37" s="9"/>
      <c r="TBP37" s="9"/>
      <c r="TBQ37" s="9"/>
      <c r="TBR37" s="9"/>
      <c r="TBS37" s="9"/>
      <c r="TBT37" s="9"/>
      <c r="TBU37" s="9"/>
      <c r="TBV37" s="9"/>
      <c r="TBW37" s="9"/>
      <c r="TBX37" s="9"/>
      <c r="TBY37" s="9"/>
      <c r="TBZ37" s="9"/>
      <c r="TCA37" s="9"/>
      <c r="TCB37" s="9"/>
      <c r="TCC37" s="9"/>
      <c r="TCD37" s="9"/>
      <c r="TCE37" s="9"/>
      <c r="TCG37" s="1"/>
      <c r="TCJ37" s="3"/>
      <c r="TCL37" s="9"/>
      <c r="TCM37" s="9"/>
      <c r="TCN37" s="9"/>
      <c r="TCO37" s="9"/>
      <c r="TCP37" s="9"/>
      <c r="TCQ37" s="9"/>
      <c r="TCR37" s="9"/>
      <c r="TCS37" s="9"/>
      <c r="TCT37" s="9"/>
      <c r="TCU37" s="9"/>
      <c r="TCV37" s="9"/>
      <c r="TCW37" s="9"/>
      <c r="TCX37" s="9"/>
      <c r="TCY37" s="9"/>
      <c r="TCZ37" s="9"/>
      <c r="TDA37" s="9"/>
      <c r="TDB37" s="9"/>
      <c r="TDC37" s="9"/>
      <c r="TDD37" s="9"/>
      <c r="TDE37" s="9"/>
      <c r="TDF37" s="9"/>
      <c r="TDH37" s="1"/>
      <c r="TDK37" s="3"/>
      <c r="TDM37" s="9"/>
      <c r="TDN37" s="9"/>
      <c r="TDO37" s="9"/>
      <c r="TDP37" s="9"/>
      <c r="TDQ37" s="9"/>
      <c r="TDR37" s="9"/>
      <c r="TDS37" s="9"/>
      <c r="TDT37" s="9"/>
      <c r="TDU37" s="9"/>
      <c r="TDV37" s="9"/>
      <c r="TDW37" s="9"/>
      <c r="TDX37" s="9"/>
      <c r="TDY37" s="9"/>
      <c r="TDZ37" s="9"/>
      <c r="TEA37" s="9"/>
      <c r="TEB37" s="9"/>
      <c r="TEC37" s="9"/>
      <c r="TED37" s="9"/>
      <c r="TEE37" s="9"/>
      <c r="TEF37" s="9"/>
      <c r="TEG37" s="9"/>
      <c r="TEI37" s="1"/>
      <c r="TEL37" s="3"/>
      <c r="TEN37" s="9"/>
      <c r="TEO37" s="9"/>
      <c r="TEP37" s="9"/>
      <c r="TEQ37" s="9"/>
      <c r="TER37" s="9"/>
      <c r="TES37" s="9"/>
      <c r="TET37" s="9"/>
      <c r="TEU37" s="9"/>
      <c r="TEV37" s="9"/>
      <c r="TEW37" s="9"/>
      <c r="TEX37" s="9"/>
      <c r="TEY37" s="9"/>
      <c r="TEZ37" s="9"/>
      <c r="TFA37" s="9"/>
      <c r="TFB37" s="9"/>
      <c r="TFC37" s="9"/>
      <c r="TFD37" s="9"/>
      <c r="TFE37" s="9"/>
      <c r="TFF37" s="9"/>
      <c r="TFG37" s="9"/>
      <c r="TFH37" s="9"/>
      <c r="TFJ37" s="1"/>
      <c r="TFM37" s="3"/>
      <c r="TFO37" s="9"/>
      <c r="TFP37" s="9"/>
      <c r="TFQ37" s="9"/>
      <c r="TFR37" s="9"/>
      <c r="TFS37" s="9"/>
      <c r="TFT37" s="9"/>
      <c r="TFU37" s="9"/>
      <c r="TFV37" s="9"/>
      <c r="TFW37" s="9"/>
      <c r="TFX37" s="9"/>
      <c r="TFY37" s="9"/>
      <c r="TFZ37" s="9"/>
      <c r="TGA37" s="9"/>
      <c r="TGB37" s="9"/>
      <c r="TGC37" s="9"/>
      <c r="TGD37" s="9"/>
      <c r="TGE37" s="9"/>
      <c r="TGF37" s="9"/>
      <c r="TGG37" s="9"/>
      <c r="TGH37" s="9"/>
      <c r="TGI37" s="9"/>
      <c r="TGK37" s="1"/>
      <c r="TGN37" s="3"/>
      <c r="TGP37" s="9"/>
      <c r="TGQ37" s="9"/>
      <c r="TGR37" s="9"/>
      <c r="TGS37" s="9"/>
      <c r="TGT37" s="9"/>
      <c r="TGU37" s="9"/>
      <c r="TGV37" s="9"/>
      <c r="TGW37" s="9"/>
      <c r="TGX37" s="9"/>
      <c r="TGY37" s="9"/>
      <c r="TGZ37" s="9"/>
      <c r="THA37" s="9"/>
      <c r="THB37" s="9"/>
      <c r="THC37" s="9"/>
      <c r="THD37" s="9"/>
      <c r="THE37" s="9"/>
      <c r="THF37" s="9"/>
      <c r="THG37" s="9"/>
      <c r="THH37" s="9"/>
      <c r="THI37" s="9"/>
      <c r="THJ37" s="9"/>
      <c r="THL37" s="1"/>
      <c r="THO37" s="3"/>
      <c r="THQ37" s="9"/>
      <c r="THR37" s="9"/>
      <c r="THS37" s="9"/>
      <c r="THT37" s="9"/>
      <c r="THU37" s="9"/>
      <c r="THV37" s="9"/>
      <c r="THW37" s="9"/>
      <c r="THX37" s="9"/>
      <c r="THY37" s="9"/>
      <c r="THZ37" s="9"/>
      <c r="TIA37" s="9"/>
      <c r="TIB37" s="9"/>
      <c r="TIC37" s="9"/>
      <c r="TID37" s="9"/>
      <c r="TIE37" s="9"/>
      <c r="TIF37" s="9"/>
      <c r="TIG37" s="9"/>
      <c r="TIH37" s="9"/>
      <c r="TII37" s="9"/>
      <c r="TIJ37" s="9"/>
      <c r="TIK37" s="9"/>
      <c r="TIM37" s="1"/>
      <c r="TIP37" s="3"/>
      <c r="TIR37" s="9"/>
      <c r="TIS37" s="9"/>
      <c r="TIT37" s="9"/>
      <c r="TIU37" s="9"/>
      <c r="TIV37" s="9"/>
      <c r="TIW37" s="9"/>
      <c r="TIX37" s="9"/>
      <c r="TIY37" s="9"/>
      <c r="TIZ37" s="9"/>
      <c r="TJA37" s="9"/>
      <c r="TJB37" s="9"/>
      <c r="TJC37" s="9"/>
      <c r="TJD37" s="9"/>
      <c r="TJE37" s="9"/>
      <c r="TJF37" s="9"/>
      <c r="TJG37" s="9"/>
      <c r="TJH37" s="9"/>
      <c r="TJI37" s="9"/>
      <c r="TJJ37" s="9"/>
      <c r="TJK37" s="9"/>
      <c r="TJL37" s="9"/>
      <c r="TJN37" s="1"/>
      <c r="TJQ37" s="3"/>
      <c r="TJS37" s="9"/>
      <c r="TJT37" s="9"/>
      <c r="TJU37" s="9"/>
      <c r="TJV37" s="9"/>
      <c r="TJW37" s="9"/>
      <c r="TJX37" s="9"/>
      <c r="TJY37" s="9"/>
      <c r="TJZ37" s="9"/>
      <c r="TKA37" s="9"/>
      <c r="TKB37" s="9"/>
      <c r="TKC37" s="9"/>
      <c r="TKD37" s="9"/>
      <c r="TKE37" s="9"/>
      <c r="TKF37" s="9"/>
      <c r="TKG37" s="9"/>
      <c r="TKH37" s="9"/>
      <c r="TKI37" s="9"/>
      <c r="TKJ37" s="9"/>
      <c r="TKK37" s="9"/>
      <c r="TKL37" s="9"/>
      <c r="TKM37" s="9"/>
      <c r="TKO37" s="1"/>
      <c r="TKR37" s="3"/>
      <c r="TKT37" s="9"/>
      <c r="TKU37" s="9"/>
      <c r="TKV37" s="9"/>
      <c r="TKW37" s="9"/>
      <c r="TKX37" s="9"/>
      <c r="TKY37" s="9"/>
      <c r="TKZ37" s="9"/>
      <c r="TLA37" s="9"/>
      <c r="TLB37" s="9"/>
      <c r="TLC37" s="9"/>
      <c r="TLD37" s="9"/>
      <c r="TLE37" s="9"/>
      <c r="TLF37" s="9"/>
      <c r="TLG37" s="9"/>
      <c r="TLH37" s="9"/>
      <c r="TLI37" s="9"/>
      <c r="TLJ37" s="9"/>
      <c r="TLK37" s="9"/>
      <c r="TLL37" s="9"/>
      <c r="TLM37" s="9"/>
      <c r="TLN37" s="9"/>
      <c r="TLP37" s="1"/>
      <c r="TLS37" s="3"/>
      <c r="TLU37" s="9"/>
      <c r="TLV37" s="9"/>
      <c r="TLW37" s="9"/>
      <c r="TLX37" s="9"/>
      <c r="TLY37" s="9"/>
      <c r="TLZ37" s="9"/>
      <c r="TMA37" s="9"/>
      <c r="TMB37" s="9"/>
      <c r="TMC37" s="9"/>
      <c r="TMD37" s="9"/>
      <c r="TME37" s="9"/>
      <c r="TMF37" s="9"/>
      <c r="TMG37" s="9"/>
      <c r="TMH37" s="9"/>
      <c r="TMI37" s="9"/>
      <c r="TMJ37" s="9"/>
      <c r="TMK37" s="9"/>
      <c r="TML37" s="9"/>
      <c r="TMM37" s="9"/>
      <c r="TMN37" s="9"/>
      <c r="TMO37" s="9"/>
      <c r="TMQ37" s="1"/>
      <c r="TMT37" s="3"/>
      <c r="TMV37" s="9"/>
      <c r="TMW37" s="9"/>
      <c r="TMX37" s="9"/>
      <c r="TMY37" s="9"/>
      <c r="TMZ37" s="9"/>
      <c r="TNA37" s="9"/>
      <c r="TNB37" s="9"/>
      <c r="TNC37" s="9"/>
      <c r="TND37" s="9"/>
      <c r="TNE37" s="9"/>
      <c r="TNF37" s="9"/>
      <c r="TNG37" s="9"/>
      <c r="TNH37" s="9"/>
      <c r="TNI37" s="9"/>
      <c r="TNJ37" s="9"/>
      <c r="TNK37" s="9"/>
      <c r="TNL37" s="9"/>
      <c r="TNM37" s="9"/>
      <c r="TNN37" s="9"/>
      <c r="TNO37" s="9"/>
      <c r="TNP37" s="9"/>
      <c r="TNR37" s="1"/>
      <c r="TNU37" s="3"/>
      <c r="TNW37" s="9"/>
      <c r="TNX37" s="9"/>
      <c r="TNY37" s="9"/>
      <c r="TNZ37" s="9"/>
      <c r="TOA37" s="9"/>
      <c r="TOB37" s="9"/>
      <c r="TOC37" s="9"/>
      <c r="TOD37" s="9"/>
      <c r="TOE37" s="9"/>
      <c r="TOF37" s="9"/>
      <c r="TOG37" s="9"/>
      <c r="TOH37" s="9"/>
      <c r="TOI37" s="9"/>
      <c r="TOJ37" s="9"/>
      <c r="TOK37" s="9"/>
      <c r="TOL37" s="9"/>
      <c r="TOM37" s="9"/>
      <c r="TON37" s="9"/>
      <c r="TOO37" s="9"/>
      <c r="TOP37" s="9"/>
      <c r="TOQ37" s="9"/>
      <c r="TOS37" s="1"/>
      <c r="TOV37" s="3"/>
      <c r="TOX37" s="9"/>
      <c r="TOY37" s="9"/>
      <c r="TOZ37" s="9"/>
      <c r="TPA37" s="9"/>
      <c r="TPB37" s="9"/>
      <c r="TPC37" s="9"/>
      <c r="TPD37" s="9"/>
      <c r="TPE37" s="9"/>
      <c r="TPF37" s="9"/>
      <c r="TPG37" s="9"/>
      <c r="TPH37" s="9"/>
      <c r="TPI37" s="9"/>
      <c r="TPJ37" s="9"/>
      <c r="TPK37" s="9"/>
      <c r="TPL37" s="9"/>
      <c r="TPM37" s="9"/>
      <c r="TPN37" s="9"/>
      <c r="TPO37" s="9"/>
      <c r="TPP37" s="9"/>
      <c r="TPQ37" s="9"/>
      <c r="TPR37" s="9"/>
      <c r="TPT37" s="1"/>
      <c r="TPW37" s="3"/>
      <c r="TPY37" s="9"/>
      <c r="TPZ37" s="9"/>
      <c r="TQA37" s="9"/>
      <c r="TQB37" s="9"/>
      <c r="TQC37" s="9"/>
      <c r="TQD37" s="9"/>
      <c r="TQE37" s="9"/>
      <c r="TQF37" s="9"/>
      <c r="TQG37" s="9"/>
      <c r="TQH37" s="9"/>
      <c r="TQI37" s="9"/>
      <c r="TQJ37" s="9"/>
      <c r="TQK37" s="9"/>
      <c r="TQL37" s="9"/>
      <c r="TQM37" s="9"/>
      <c r="TQN37" s="9"/>
      <c r="TQO37" s="9"/>
      <c r="TQP37" s="9"/>
      <c r="TQQ37" s="9"/>
      <c r="TQR37" s="9"/>
      <c r="TQS37" s="9"/>
      <c r="TQU37" s="1"/>
      <c r="TQX37" s="3"/>
      <c r="TQZ37" s="9"/>
      <c r="TRA37" s="9"/>
      <c r="TRB37" s="9"/>
      <c r="TRC37" s="9"/>
      <c r="TRD37" s="9"/>
      <c r="TRE37" s="9"/>
      <c r="TRF37" s="9"/>
      <c r="TRG37" s="9"/>
      <c r="TRH37" s="9"/>
      <c r="TRI37" s="9"/>
      <c r="TRJ37" s="9"/>
      <c r="TRK37" s="9"/>
      <c r="TRL37" s="9"/>
      <c r="TRM37" s="9"/>
      <c r="TRN37" s="9"/>
      <c r="TRO37" s="9"/>
      <c r="TRP37" s="9"/>
      <c r="TRQ37" s="9"/>
      <c r="TRR37" s="9"/>
      <c r="TRS37" s="9"/>
      <c r="TRT37" s="9"/>
      <c r="TRV37" s="1"/>
      <c r="TRY37" s="3"/>
      <c r="TSA37" s="9"/>
      <c r="TSB37" s="9"/>
      <c r="TSC37" s="9"/>
      <c r="TSD37" s="9"/>
      <c r="TSE37" s="9"/>
      <c r="TSF37" s="9"/>
      <c r="TSG37" s="9"/>
      <c r="TSH37" s="9"/>
      <c r="TSI37" s="9"/>
      <c r="TSJ37" s="9"/>
      <c r="TSK37" s="9"/>
      <c r="TSL37" s="9"/>
      <c r="TSM37" s="9"/>
      <c r="TSN37" s="9"/>
      <c r="TSO37" s="9"/>
      <c r="TSP37" s="9"/>
      <c r="TSQ37" s="9"/>
      <c r="TSR37" s="9"/>
      <c r="TSS37" s="9"/>
      <c r="TST37" s="9"/>
      <c r="TSU37" s="9"/>
      <c r="TSW37" s="1"/>
      <c r="TSZ37" s="3"/>
      <c r="TTB37" s="9"/>
      <c r="TTC37" s="9"/>
      <c r="TTD37" s="9"/>
      <c r="TTE37" s="9"/>
      <c r="TTF37" s="9"/>
      <c r="TTG37" s="9"/>
      <c r="TTH37" s="9"/>
      <c r="TTI37" s="9"/>
      <c r="TTJ37" s="9"/>
      <c r="TTK37" s="9"/>
      <c r="TTL37" s="9"/>
      <c r="TTM37" s="9"/>
      <c r="TTN37" s="9"/>
      <c r="TTO37" s="9"/>
      <c r="TTP37" s="9"/>
      <c r="TTQ37" s="9"/>
      <c r="TTR37" s="9"/>
      <c r="TTS37" s="9"/>
      <c r="TTT37" s="9"/>
      <c r="TTU37" s="9"/>
      <c r="TTV37" s="9"/>
      <c r="TTX37" s="1"/>
      <c r="TUA37" s="3"/>
      <c r="TUC37" s="9"/>
      <c r="TUD37" s="9"/>
      <c r="TUE37" s="9"/>
      <c r="TUF37" s="9"/>
      <c r="TUG37" s="9"/>
      <c r="TUH37" s="9"/>
      <c r="TUI37" s="9"/>
      <c r="TUJ37" s="9"/>
      <c r="TUK37" s="9"/>
      <c r="TUL37" s="9"/>
      <c r="TUM37" s="9"/>
      <c r="TUN37" s="9"/>
      <c r="TUO37" s="9"/>
      <c r="TUP37" s="9"/>
      <c r="TUQ37" s="9"/>
      <c r="TUR37" s="9"/>
      <c r="TUS37" s="9"/>
      <c r="TUT37" s="9"/>
      <c r="TUU37" s="9"/>
      <c r="TUV37" s="9"/>
      <c r="TUW37" s="9"/>
      <c r="TUY37" s="1"/>
      <c r="TVB37" s="3"/>
      <c r="TVD37" s="9"/>
      <c r="TVE37" s="9"/>
      <c r="TVF37" s="9"/>
      <c r="TVG37" s="9"/>
      <c r="TVH37" s="9"/>
      <c r="TVI37" s="9"/>
      <c r="TVJ37" s="9"/>
      <c r="TVK37" s="9"/>
      <c r="TVL37" s="9"/>
      <c r="TVM37" s="9"/>
      <c r="TVN37" s="9"/>
      <c r="TVO37" s="9"/>
      <c r="TVP37" s="9"/>
      <c r="TVQ37" s="9"/>
      <c r="TVR37" s="9"/>
      <c r="TVS37" s="9"/>
      <c r="TVT37" s="9"/>
      <c r="TVU37" s="9"/>
      <c r="TVV37" s="9"/>
      <c r="TVW37" s="9"/>
      <c r="TVX37" s="9"/>
      <c r="TVZ37" s="1"/>
      <c r="TWC37" s="3"/>
      <c r="TWE37" s="9"/>
      <c r="TWF37" s="9"/>
      <c r="TWG37" s="9"/>
      <c r="TWH37" s="9"/>
      <c r="TWI37" s="9"/>
      <c r="TWJ37" s="9"/>
      <c r="TWK37" s="9"/>
      <c r="TWL37" s="9"/>
      <c r="TWM37" s="9"/>
      <c r="TWN37" s="9"/>
      <c r="TWO37" s="9"/>
      <c r="TWP37" s="9"/>
      <c r="TWQ37" s="9"/>
      <c r="TWR37" s="9"/>
      <c r="TWS37" s="9"/>
      <c r="TWT37" s="9"/>
      <c r="TWU37" s="9"/>
      <c r="TWV37" s="9"/>
      <c r="TWW37" s="9"/>
      <c r="TWX37" s="9"/>
      <c r="TWY37" s="9"/>
      <c r="TXA37" s="1"/>
      <c r="TXD37" s="3"/>
      <c r="TXF37" s="9"/>
      <c r="TXG37" s="9"/>
      <c r="TXH37" s="9"/>
      <c r="TXI37" s="9"/>
      <c r="TXJ37" s="9"/>
      <c r="TXK37" s="9"/>
      <c r="TXL37" s="9"/>
      <c r="TXM37" s="9"/>
      <c r="TXN37" s="9"/>
      <c r="TXO37" s="9"/>
      <c r="TXP37" s="9"/>
      <c r="TXQ37" s="9"/>
      <c r="TXR37" s="9"/>
      <c r="TXS37" s="9"/>
      <c r="TXT37" s="9"/>
      <c r="TXU37" s="9"/>
      <c r="TXV37" s="9"/>
      <c r="TXW37" s="9"/>
      <c r="TXX37" s="9"/>
      <c r="TXY37" s="9"/>
      <c r="TXZ37" s="9"/>
      <c r="TYB37" s="1"/>
      <c r="TYE37" s="3"/>
      <c r="TYG37" s="9"/>
      <c r="TYH37" s="9"/>
      <c r="TYI37" s="9"/>
      <c r="TYJ37" s="9"/>
      <c r="TYK37" s="9"/>
      <c r="TYL37" s="9"/>
      <c r="TYM37" s="9"/>
      <c r="TYN37" s="9"/>
      <c r="TYO37" s="9"/>
      <c r="TYP37" s="9"/>
      <c r="TYQ37" s="9"/>
      <c r="TYR37" s="9"/>
      <c r="TYS37" s="9"/>
      <c r="TYT37" s="9"/>
      <c r="TYU37" s="9"/>
      <c r="TYV37" s="9"/>
      <c r="TYW37" s="9"/>
      <c r="TYX37" s="9"/>
      <c r="TYY37" s="9"/>
      <c r="TYZ37" s="9"/>
      <c r="TZA37" s="9"/>
      <c r="TZC37" s="1"/>
      <c r="TZF37" s="3"/>
      <c r="TZH37" s="9"/>
      <c r="TZI37" s="9"/>
      <c r="TZJ37" s="9"/>
      <c r="TZK37" s="9"/>
      <c r="TZL37" s="9"/>
      <c r="TZM37" s="9"/>
      <c r="TZN37" s="9"/>
      <c r="TZO37" s="9"/>
      <c r="TZP37" s="9"/>
      <c r="TZQ37" s="9"/>
      <c r="TZR37" s="9"/>
      <c r="TZS37" s="9"/>
      <c r="TZT37" s="9"/>
      <c r="TZU37" s="9"/>
      <c r="TZV37" s="9"/>
      <c r="TZW37" s="9"/>
      <c r="TZX37" s="9"/>
      <c r="TZY37" s="9"/>
      <c r="TZZ37" s="9"/>
      <c r="UAA37" s="9"/>
      <c r="UAB37" s="9"/>
      <c r="UAD37" s="1"/>
      <c r="UAG37" s="3"/>
      <c r="UAI37" s="9"/>
      <c r="UAJ37" s="9"/>
      <c r="UAK37" s="9"/>
      <c r="UAL37" s="9"/>
      <c r="UAM37" s="9"/>
      <c r="UAN37" s="9"/>
      <c r="UAO37" s="9"/>
      <c r="UAP37" s="9"/>
      <c r="UAQ37" s="9"/>
      <c r="UAR37" s="9"/>
      <c r="UAS37" s="9"/>
      <c r="UAT37" s="9"/>
      <c r="UAU37" s="9"/>
      <c r="UAV37" s="9"/>
      <c r="UAW37" s="9"/>
      <c r="UAX37" s="9"/>
      <c r="UAY37" s="9"/>
      <c r="UAZ37" s="9"/>
      <c r="UBA37" s="9"/>
      <c r="UBB37" s="9"/>
      <c r="UBC37" s="9"/>
      <c r="UBE37" s="1"/>
      <c r="UBH37" s="3"/>
      <c r="UBJ37" s="9"/>
      <c r="UBK37" s="9"/>
      <c r="UBL37" s="9"/>
      <c r="UBM37" s="9"/>
      <c r="UBN37" s="9"/>
      <c r="UBO37" s="9"/>
      <c r="UBP37" s="9"/>
      <c r="UBQ37" s="9"/>
      <c r="UBR37" s="9"/>
      <c r="UBS37" s="9"/>
      <c r="UBT37" s="9"/>
      <c r="UBU37" s="9"/>
      <c r="UBV37" s="9"/>
      <c r="UBW37" s="9"/>
      <c r="UBX37" s="9"/>
      <c r="UBY37" s="9"/>
      <c r="UBZ37" s="9"/>
      <c r="UCA37" s="9"/>
      <c r="UCB37" s="9"/>
      <c r="UCC37" s="9"/>
      <c r="UCD37" s="9"/>
      <c r="UCF37" s="1"/>
      <c r="UCI37" s="3"/>
      <c r="UCK37" s="9"/>
      <c r="UCL37" s="9"/>
      <c r="UCM37" s="9"/>
      <c r="UCN37" s="9"/>
      <c r="UCO37" s="9"/>
      <c r="UCP37" s="9"/>
      <c r="UCQ37" s="9"/>
      <c r="UCR37" s="9"/>
      <c r="UCS37" s="9"/>
      <c r="UCT37" s="9"/>
      <c r="UCU37" s="9"/>
      <c r="UCV37" s="9"/>
      <c r="UCW37" s="9"/>
      <c r="UCX37" s="9"/>
      <c r="UCY37" s="9"/>
      <c r="UCZ37" s="9"/>
      <c r="UDA37" s="9"/>
      <c r="UDB37" s="9"/>
      <c r="UDC37" s="9"/>
      <c r="UDD37" s="9"/>
      <c r="UDE37" s="9"/>
      <c r="UDG37" s="1"/>
      <c r="UDJ37" s="3"/>
      <c r="UDL37" s="9"/>
      <c r="UDM37" s="9"/>
      <c r="UDN37" s="9"/>
      <c r="UDO37" s="9"/>
      <c r="UDP37" s="9"/>
      <c r="UDQ37" s="9"/>
      <c r="UDR37" s="9"/>
      <c r="UDS37" s="9"/>
      <c r="UDT37" s="9"/>
      <c r="UDU37" s="9"/>
      <c r="UDV37" s="9"/>
      <c r="UDW37" s="9"/>
      <c r="UDX37" s="9"/>
      <c r="UDY37" s="9"/>
      <c r="UDZ37" s="9"/>
      <c r="UEA37" s="9"/>
      <c r="UEB37" s="9"/>
      <c r="UEC37" s="9"/>
      <c r="UED37" s="9"/>
      <c r="UEE37" s="9"/>
      <c r="UEF37" s="9"/>
      <c r="UEH37" s="1"/>
      <c r="UEK37" s="3"/>
      <c r="UEM37" s="9"/>
      <c r="UEN37" s="9"/>
      <c r="UEO37" s="9"/>
      <c r="UEP37" s="9"/>
      <c r="UEQ37" s="9"/>
      <c r="UER37" s="9"/>
      <c r="UES37" s="9"/>
      <c r="UET37" s="9"/>
      <c r="UEU37" s="9"/>
      <c r="UEV37" s="9"/>
      <c r="UEW37" s="9"/>
      <c r="UEX37" s="9"/>
      <c r="UEY37" s="9"/>
      <c r="UEZ37" s="9"/>
      <c r="UFA37" s="9"/>
      <c r="UFB37" s="9"/>
      <c r="UFC37" s="9"/>
      <c r="UFD37" s="9"/>
      <c r="UFE37" s="9"/>
      <c r="UFF37" s="9"/>
      <c r="UFG37" s="9"/>
      <c r="UFI37" s="1"/>
      <c r="UFL37" s="3"/>
      <c r="UFN37" s="9"/>
      <c r="UFO37" s="9"/>
      <c r="UFP37" s="9"/>
      <c r="UFQ37" s="9"/>
      <c r="UFR37" s="9"/>
      <c r="UFS37" s="9"/>
      <c r="UFT37" s="9"/>
      <c r="UFU37" s="9"/>
      <c r="UFV37" s="9"/>
      <c r="UFW37" s="9"/>
      <c r="UFX37" s="9"/>
      <c r="UFY37" s="9"/>
      <c r="UFZ37" s="9"/>
      <c r="UGA37" s="9"/>
      <c r="UGB37" s="9"/>
      <c r="UGC37" s="9"/>
      <c r="UGD37" s="9"/>
      <c r="UGE37" s="9"/>
      <c r="UGF37" s="9"/>
      <c r="UGG37" s="9"/>
      <c r="UGH37" s="9"/>
      <c r="UGJ37" s="1"/>
      <c r="UGM37" s="3"/>
      <c r="UGO37" s="9"/>
      <c r="UGP37" s="9"/>
      <c r="UGQ37" s="9"/>
      <c r="UGR37" s="9"/>
      <c r="UGS37" s="9"/>
      <c r="UGT37" s="9"/>
      <c r="UGU37" s="9"/>
      <c r="UGV37" s="9"/>
      <c r="UGW37" s="9"/>
      <c r="UGX37" s="9"/>
      <c r="UGY37" s="9"/>
      <c r="UGZ37" s="9"/>
      <c r="UHA37" s="9"/>
      <c r="UHB37" s="9"/>
      <c r="UHC37" s="9"/>
      <c r="UHD37" s="9"/>
      <c r="UHE37" s="9"/>
      <c r="UHF37" s="9"/>
      <c r="UHG37" s="9"/>
      <c r="UHH37" s="9"/>
      <c r="UHI37" s="9"/>
      <c r="UHK37" s="1"/>
      <c r="UHN37" s="3"/>
      <c r="UHP37" s="9"/>
      <c r="UHQ37" s="9"/>
      <c r="UHR37" s="9"/>
      <c r="UHS37" s="9"/>
      <c r="UHT37" s="9"/>
      <c r="UHU37" s="9"/>
      <c r="UHV37" s="9"/>
      <c r="UHW37" s="9"/>
      <c r="UHX37" s="9"/>
      <c r="UHY37" s="9"/>
      <c r="UHZ37" s="9"/>
      <c r="UIA37" s="9"/>
      <c r="UIB37" s="9"/>
      <c r="UIC37" s="9"/>
      <c r="UID37" s="9"/>
      <c r="UIE37" s="9"/>
      <c r="UIF37" s="9"/>
      <c r="UIG37" s="9"/>
      <c r="UIH37" s="9"/>
      <c r="UII37" s="9"/>
      <c r="UIJ37" s="9"/>
      <c r="UIL37" s="1"/>
      <c r="UIO37" s="3"/>
      <c r="UIQ37" s="9"/>
      <c r="UIR37" s="9"/>
      <c r="UIS37" s="9"/>
      <c r="UIT37" s="9"/>
      <c r="UIU37" s="9"/>
      <c r="UIV37" s="9"/>
      <c r="UIW37" s="9"/>
      <c r="UIX37" s="9"/>
      <c r="UIY37" s="9"/>
      <c r="UIZ37" s="9"/>
      <c r="UJA37" s="9"/>
      <c r="UJB37" s="9"/>
      <c r="UJC37" s="9"/>
      <c r="UJD37" s="9"/>
      <c r="UJE37" s="9"/>
      <c r="UJF37" s="9"/>
      <c r="UJG37" s="9"/>
      <c r="UJH37" s="9"/>
      <c r="UJI37" s="9"/>
      <c r="UJJ37" s="9"/>
      <c r="UJK37" s="9"/>
      <c r="UJM37" s="1"/>
      <c r="UJP37" s="3"/>
      <c r="UJR37" s="9"/>
      <c r="UJS37" s="9"/>
      <c r="UJT37" s="9"/>
      <c r="UJU37" s="9"/>
      <c r="UJV37" s="9"/>
      <c r="UJW37" s="9"/>
      <c r="UJX37" s="9"/>
      <c r="UJY37" s="9"/>
      <c r="UJZ37" s="9"/>
      <c r="UKA37" s="9"/>
      <c r="UKB37" s="9"/>
      <c r="UKC37" s="9"/>
      <c r="UKD37" s="9"/>
      <c r="UKE37" s="9"/>
      <c r="UKF37" s="9"/>
      <c r="UKG37" s="9"/>
      <c r="UKH37" s="9"/>
      <c r="UKI37" s="9"/>
      <c r="UKJ37" s="9"/>
      <c r="UKK37" s="9"/>
      <c r="UKL37" s="9"/>
      <c r="UKN37" s="1"/>
      <c r="UKQ37" s="3"/>
      <c r="UKS37" s="9"/>
      <c r="UKT37" s="9"/>
      <c r="UKU37" s="9"/>
      <c r="UKV37" s="9"/>
      <c r="UKW37" s="9"/>
      <c r="UKX37" s="9"/>
      <c r="UKY37" s="9"/>
      <c r="UKZ37" s="9"/>
      <c r="ULA37" s="9"/>
      <c r="ULB37" s="9"/>
      <c r="ULC37" s="9"/>
      <c r="ULD37" s="9"/>
      <c r="ULE37" s="9"/>
      <c r="ULF37" s="9"/>
      <c r="ULG37" s="9"/>
      <c r="ULH37" s="9"/>
      <c r="ULI37" s="9"/>
      <c r="ULJ37" s="9"/>
      <c r="ULK37" s="9"/>
      <c r="ULL37" s="9"/>
      <c r="ULM37" s="9"/>
      <c r="ULO37" s="1"/>
      <c r="ULR37" s="3"/>
      <c r="ULT37" s="9"/>
      <c r="ULU37" s="9"/>
      <c r="ULV37" s="9"/>
      <c r="ULW37" s="9"/>
      <c r="ULX37" s="9"/>
      <c r="ULY37" s="9"/>
      <c r="ULZ37" s="9"/>
      <c r="UMA37" s="9"/>
      <c r="UMB37" s="9"/>
      <c r="UMC37" s="9"/>
      <c r="UMD37" s="9"/>
      <c r="UME37" s="9"/>
      <c r="UMF37" s="9"/>
      <c r="UMG37" s="9"/>
      <c r="UMH37" s="9"/>
      <c r="UMI37" s="9"/>
      <c r="UMJ37" s="9"/>
      <c r="UMK37" s="9"/>
      <c r="UML37" s="9"/>
      <c r="UMM37" s="9"/>
      <c r="UMN37" s="9"/>
      <c r="UMP37" s="1"/>
      <c r="UMS37" s="3"/>
      <c r="UMU37" s="9"/>
      <c r="UMV37" s="9"/>
      <c r="UMW37" s="9"/>
      <c r="UMX37" s="9"/>
      <c r="UMY37" s="9"/>
      <c r="UMZ37" s="9"/>
      <c r="UNA37" s="9"/>
      <c r="UNB37" s="9"/>
      <c r="UNC37" s="9"/>
      <c r="UND37" s="9"/>
      <c r="UNE37" s="9"/>
      <c r="UNF37" s="9"/>
      <c r="UNG37" s="9"/>
      <c r="UNH37" s="9"/>
      <c r="UNI37" s="9"/>
      <c r="UNJ37" s="9"/>
      <c r="UNK37" s="9"/>
      <c r="UNL37" s="9"/>
      <c r="UNM37" s="9"/>
      <c r="UNN37" s="9"/>
      <c r="UNO37" s="9"/>
      <c r="UNQ37" s="1"/>
      <c r="UNT37" s="3"/>
      <c r="UNV37" s="9"/>
      <c r="UNW37" s="9"/>
      <c r="UNX37" s="9"/>
      <c r="UNY37" s="9"/>
      <c r="UNZ37" s="9"/>
      <c r="UOA37" s="9"/>
      <c r="UOB37" s="9"/>
      <c r="UOC37" s="9"/>
      <c r="UOD37" s="9"/>
      <c r="UOE37" s="9"/>
      <c r="UOF37" s="9"/>
      <c r="UOG37" s="9"/>
      <c r="UOH37" s="9"/>
      <c r="UOI37" s="9"/>
      <c r="UOJ37" s="9"/>
      <c r="UOK37" s="9"/>
      <c r="UOL37" s="9"/>
      <c r="UOM37" s="9"/>
      <c r="UON37" s="9"/>
      <c r="UOO37" s="9"/>
      <c r="UOP37" s="9"/>
      <c r="UOR37" s="1"/>
      <c r="UOU37" s="3"/>
      <c r="UOW37" s="9"/>
      <c r="UOX37" s="9"/>
      <c r="UOY37" s="9"/>
      <c r="UOZ37" s="9"/>
      <c r="UPA37" s="9"/>
      <c r="UPB37" s="9"/>
      <c r="UPC37" s="9"/>
      <c r="UPD37" s="9"/>
      <c r="UPE37" s="9"/>
      <c r="UPF37" s="9"/>
      <c r="UPG37" s="9"/>
      <c r="UPH37" s="9"/>
      <c r="UPI37" s="9"/>
      <c r="UPJ37" s="9"/>
      <c r="UPK37" s="9"/>
      <c r="UPL37" s="9"/>
      <c r="UPM37" s="9"/>
      <c r="UPN37" s="9"/>
      <c r="UPO37" s="9"/>
      <c r="UPP37" s="9"/>
      <c r="UPQ37" s="9"/>
      <c r="UPS37" s="1"/>
      <c r="UPV37" s="3"/>
      <c r="UPX37" s="9"/>
      <c r="UPY37" s="9"/>
      <c r="UPZ37" s="9"/>
      <c r="UQA37" s="9"/>
      <c r="UQB37" s="9"/>
      <c r="UQC37" s="9"/>
      <c r="UQD37" s="9"/>
      <c r="UQE37" s="9"/>
      <c r="UQF37" s="9"/>
      <c r="UQG37" s="9"/>
      <c r="UQH37" s="9"/>
      <c r="UQI37" s="9"/>
      <c r="UQJ37" s="9"/>
      <c r="UQK37" s="9"/>
      <c r="UQL37" s="9"/>
      <c r="UQM37" s="9"/>
      <c r="UQN37" s="9"/>
      <c r="UQO37" s="9"/>
      <c r="UQP37" s="9"/>
      <c r="UQQ37" s="9"/>
      <c r="UQR37" s="9"/>
      <c r="UQT37" s="1"/>
      <c r="UQW37" s="3"/>
      <c r="UQY37" s="9"/>
      <c r="UQZ37" s="9"/>
      <c r="URA37" s="9"/>
      <c r="URB37" s="9"/>
      <c r="URC37" s="9"/>
      <c r="URD37" s="9"/>
      <c r="URE37" s="9"/>
      <c r="URF37" s="9"/>
      <c r="URG37" s="9"/>
      <c r="URH37" s="9"/>
      <c r="URI37" s="9"/>
      <c r="URJ37" s="9"/>
      <c r="URK37" s="9"/>
      <c r="URL37" s="9"/>
      <c r="URM37" s="9"/>
      <c r="URN37" s="9"/>
      <c r="URO37" s="9"/>
      <c r="URP37" s="9"/>
      <c r="URQ37" s="9"/>
      <c r="URR37" s="9"/>
      <c r="URS37" s="9"/>
      <c r="URU37" s="1"/>
      <c r="URX37" s="3"/>
      <c r="URZ37" s="9"/>
      <c r="USA37" s="9"/>
      <c r="USB37" s="9"/>
      <c r="USC37" s="9"/>
      <c r="USD37" s="9"/>
      <c r="USE37" s="9"/>
      <c r="USF37" s="9"/>
      <c r="USG37" s="9"/>
      <c r="USH37" s="9"/>
      <c r="USI37" s="9"/>
      <c r="USJ37" s="9"/>
      <c r="USK37" s="9"/>
      <c r="USL37" s="9"/>
      <c r="USM37" s="9"/>
      <c r="USN37" s="9"/>
      <c r="USO37" s="9"/>
      <c r="USP37" s="9"/>
      <c r="USQ37" s="9"/>
      <c r="USR37" s="9"/>
      <c r="USS37" s="9"/>
      <c r="UST37" s="9"/>
      <c r="USV37" s="1"/>
      <c r="USY37" s="3"/>
      <c r="UTA37" s="9"/>
      <c r="UTB37" s="9"/>
      <c r="UTC37" s="9"/>
      <c r="UTD37" s="9"/>
      <c r="UTE37" s="9"/>
      <c r="UTF37" s="9"/>
      <c r="UTG37" s="9"/>
      <c r="UTH37" s="9"/>
      <c r="UTI37" s="9"/>
      <c r="UTJ37" s="9"/>
      <c r="UTK37" s="9"/>
      <c r="UTL37" s="9"/>
      <c r="UTM37" s="9"/>
      <c r="UTN37" s="9"/>
      <c r="UTO37" s="9"/>
      <c r="UTP37" s="9"/>
      <c r="UTQ37" s="9"/>
      <c r="UTR37" s="9"/>
      <c r="UTS37" s="9"/>
      <c r="UTT37" s="9"/>
      <c r="UTU37" s="9"/>
      <c r="UTW37" s="1"/>
      <c r="UTZ37" s="3"/>
      <c r="UUB37" s="9"/>
      <c r="UUC37" s="9"/>
      <c r="UUD37" s="9"/>
      <c r="UUE37" s="9"/>
      <c r="UUF37" s="9"/>
      <c r="UUG37" s="9"/>
      <c r="UUH37" s="9"/>
      <c r="UUI37" s="9"/>
      <c r="UUJ37" s="9"/>
      <c r="UUK37" s="9"/>
      <c r="UUL37" s="9"/>
      <c r="UUM37" s="9"/>
      <c r="UUN37" s="9"/>
      <c r="UUO37" s="9"/>
      <c r="UUP37" s="9"/>
      <c r="UUQ37" s="9"/>
      <c r="UUR37" s="9"/>
      <c r="UUS37" s="9"/>
      <c r="UUT37" s="9"/>
      <c r="UUU37" s="9"/>
      <c r="UUV37" s="9"/>
      <c r="UUX37" s="1"/>
      <c r="UVA37" s="3"/>
      <c r="UVC37" s="9"/>
      <c r="UVD37" s="9"/>
      <c r="UVE37" s="9"/>
      <c r="UVF37" s="9"/>
      <c r="UVG37" s="9"/>
      <c r="UVH37" s="9"/>
      <c r="UVI37" s="9"/>
      <c r="UVJ37" s="9"/>
      <c r="UVK37" s="9"/>
      <c r="UVL37" s="9"/>
      <c r="UVM37" s="9"/>
      <c r="UVN37" s="9"/>
      <c r="UVO37" s="9"/>
      <c r="UVP37" s="9"/>
      <c r="UVQ37" s="9"/>
      <c r="UVR37" s="9"/>
      <c r="UVS37" s="9"/>
      <c r="UVT37" s="9"/>
      <c r="UVU37" s="9"/>
      <c r="UVV37" s="9"/>
      <c r="UVW37" s="9"/>
      <c r="UVY37" s="1"/>
      <c r="UWB37" s="3"/>
      <c r="UWD37" s="9"/>
      <c r="UWE37" s="9"/>
      <c r="UWF37" s="9"/>
      <c r="UWG37" s="9"/>
      <c r="UWH37" s="9"/>
      <c r="UWI37" s="9"/>
      <c r="UWJ37" s="9"/>
      <c r="UWK37" s="9"/>
      <c r="UWL37" s="9"/>
      <c r="UWM37" s="9"/>
      <c r="UWN37" s="9"/>
      <c r="UWO37" s="9"/>
      <c r="UWP37" s="9"/>
      <c r="UWQ37" s="9"/>
      <c r="UWR37" s="9"/>
      <c r="UWS37" s="9"/>
      <c r="UWT37" s="9"/>
      <c r="UWU37" s="9"/>
      <c r="UWV37" s="9"/>
      <c r="UWW37" s="9"/>
      <c r="UWX37" s="9"/>
      <c r="UWZ37" s="1"/>
      <c r="UXC37" s="3"/>
      <c r="UXE37" s="9"/>
      <c r="UXF37" s="9"/>
      <c r="UXG37" s="9"/>
      <c r="UXH37" s="9"/>
      <c r="UXI37" s="9"/>
      <c r="UXJ37" s="9"/>
      <c r="UXK37" s="9"/>
      <c r="UXL37" s="9"/>
      <c r="UXM37" s="9"/>
      <c r="UXN37" s="9"/>
      <c r="UXO37" s="9"/>
      <c r="UXP37" s="9"/>
      <c r="UXQ37" s="9"/>
      <c r="UXR37" s="9"/>
      <c r="UXS37" s="9"/>
      <c r="UXT37" s="9"/>
      <c r="UXU37" s="9"/>
      <c r="UXV37" s="9"/>
      <c r="UXW37" s="9"/>
      <c r="UXX37" s="9"/>
      <c r="UXY37" s="9"/>
      <c r="UYA37" s="1"/>
      <c r="UYD37" s="3"/>
      <c r="UYF37" s="9"/>
      <c r="UYG37" s="9"/>
      <c r="UYH37" s="9"/>
      <c r="UYI37" s="9"/>
      <c r="UYJ37" s="9"/>
      <c r="UYK37" s="9"/>
      <c r="UYL37" s="9"/>
      <c r="UYM37" s="9"/>
      <c r="UYN37" s="9"/>
      <c r="UYO37" s="9"/>
      <c r="UYP37" s="9"/>
      <c r="UYQ37" s="9"/>
      <c r="UYR37" s="9"/>
      <c r="UYS37" s="9"/>
      <c r="UYT37" s="9"/>
      <c r="UYU37" s="9"/>
      <c r="UYV37" s="9"/>
      <c r="UYW37" s="9"/>
      <c r="UYX37" s="9"/>
      <c r="UYY37" s="9"/>
      <c r="UYZ37" s="9"/>
      <c r="UZB37" s="1"/>
      <c r="UZE37" s="3"/>
      <c r="UZG37" s="9"/>
      <c r="UZH37" s="9"/>
      <c r="UZI37" s="9"/>
      <c r="UZJ37" s="9"/>
      <c r="UZK37" s="9"/>
      <c r="UZL37" s="9"/>
      <c r="UZM37" s="9"/>
      <c r="UZN37" s="9"/>
      <c r="UZO37" s="9"/>
      <c r="UZP37" s="9"/>
      <c r="UZQ37" s="9"/>
      <c r="UZR37" s="9"/>
      <c r="UZS37" s="9"/>
      <c r="UZT37" s="9"/>
      <c r="UZU37" s="9"/>
      <c r="UZV37" s="9"/>
      <c r="UZW37" s="9"/>
      <c r="UZX37" s="9"/>
      <c r="UZY37" s="9"/>
      <c r="UZZ37" s="9"/>
      <c r="VAA37" s="9"/>
      <c r="VAC37" s="1"/>
      <c r="VAF37" s="3"/>
      <c r="VAH37" s="9"/>
      <c r="VAI37" s="9"/>
      <c r="VAJ37" s="9"/>
      <c r="VAK37" s="9"/>
      <c r="VAL37" s="9"/>
      <c r="VAM37" s="9"/>
      <c r="VAN37" s="9"/>
      <c r="VAO37" s="9"/>
      <c r="VAP37" s="9"/>
      <c r="VAQ37" s="9"/>
      <c r="VAR37" s="9"/>
      <c r="VAS37" s="9"/>
      <c r="VAT37" s="9"/>
      <c r="VAU37" s="9"/>
      <c r="VAV37" s="9"/>
      <c r="VAW37" s="9"/>
      <c r="VAX37" s="9"/>
      <c r="VAY37" s="9"/>
      <c r="VAZ37" s="9"/>
      <c r="VBA37" s="9"/>
      <c r="VBB37" s="9"/>
      <c r="VBD37" s="1"/>
      <c r="VBG37" s="3"/>
      <c r="VBI37" s="9"/>
      <c r="VBJ37" s="9"/>
      <c r="VBK37" s="9"/>
      <c r="VBL37" s="9"/>
      <c r="VBM37" s="9"/>
      <c r="VBN37" s="9"/>
      <c r="VBO37" s="9"/>
      <c r="VBP37" s="9"/>
      <c r="VBQ37" s="9"/>
      <c r="VBR37" s="9"/>
      <c r="VBS37" s="9"/>
      <c r="VBT37" s="9"/>
      <c r="VBU37" s="9"/>
      <c r="VBV37" s="9"/>
      <c r="VBW37" s="9"/>
      <c r="VBX37" s="9"/>
      <c r="VBY37" s="9"/>
      <c r="VBZ37" s="9"/>
      <c r="VCA37" s="9"/>
      <c r="VCB37" s="9"/>
      <c r="VCC37" s="9"/>
      <c r="VCE37" s="1"/>
      <c r="VCH37" s="3"/>
      <c r="VCJ37" s="9"/>
      <c r="VCK37" s="9"/>
      <c r="VCL37" s="9"/>
      <c r="VCM37" s="9"/>
      <c r="VCN37" s="9"/>
      <c r="VCO37" s="9"/>
      <c r="VCP37" s="9"/>
      <c r="VCQ37" s="9"/>
      <c r="VCR37" s="9"/>
      <c r="VCS37" s="9"/>
      <c r="VCT37" s="9"/>
      <c r="VCU37" s="9"/>
      <c r="VCV37" s="9"/>
      <c r="VCW37" s="9"/>
      <c r="VCX37" s="9"/>
      <c r="VCY37" s="9"/>
      <c r="VCZ37" s="9"/>
      <c r="VDA37" s="9"/>
      <c r="VDB37" s="9"/>
      <c r="VDC37" s="9"/>
      <c r="VDD37" s="9"/>
      <c r="VDF37" s="1"/>
      <c r="VDI37" s="3"/>
      <c r="VDK37" s="9"/>
      <c r="VDL37" s="9"/>
      <c r="VDM37" s="9"/>
      <c r="VDN37" s="9"/>
      <c r="VDO37" s="9"/>
      <c r="VDP37" s="9"/>
      <c r="VDQ37" s="9"/>
      <c r="VDR37" s="9"/>
      <c r="VDS37" s="9"/>
      <c r="VDT37" s="9"/>
      <c r="VDU37" s="9"/>
      <c r="VDV37" s="9"/>
      <c r="VDW37" s="9"/>
      <c r="VDX37" s="9"/>
      <c r="VDY37" s="9"/>
      <c r="VDZ37" s="9"/>
      <c r="VEA37" s="9"/>
      <c r="VEB37" s="9"/>
      <c r="VEC37" s="9"/>
      <c r="VED37" s="9"/>
      <c r="VEE37" s="9"/>
      <c r="VEG37" s="1"/>
      <c r="VEJ37" s="3"/>
      <c r="VEL37" s="9"/>
      <c r="VEM37" s="9"/>
      <c r="VEN37" s="9"/>
      <c r="VEO37" s="9"/>
      <c r="VEP37" s="9"/>
      <c r="VEQ37" s="9"/>
      <c r="VER37" s="9"/>
      <c r="VES37" s="9"/>
      <c r="VET37" s="9"/>
      <c r="VEU37" s="9"/>
      <c r="VEV37" s="9"/>
      <c r="VEW37" s="9"/>
      <c r="VEX37" s="9"/>
      <c r="VEY37" s="9"/>
      <c r="VEZ37" s="9"/>
      <c r="VFA37" s="9"/>
      <c r="VFB37" s="9"/>
      <c r="VFC37" s="9"/>
      <c r="VFD37" s="9"/>
      <c r="VFE37" s="9"/>
      <c r="VFF37" s="9"/>
      <c r="VFH37" s="1"/>
      <c r="VFK37" s="3"/>
      <c r="VFM37" s="9"/>
      <c r="VFN37" s="9"/>
      <c r="VFO37" s="9"/>
      <c r="VFP37" s="9"/>
      <c r="VFQ37" s="9"/>
      <c r="VFR37" s="9"/>
      <c r="VFS37" s="9"/>
      <c r="VFT37" s="9"/>
      <c r="VFU37" s="9"/>
      <c r="VFV37" s="9"/>
      <c r="VFW37" s="9"/>
      <c r="VFX37" s="9"/>
      <c r="VFY37" s="9"/>
      <c r="VFZ37" s="9"/>
      <c r="VGA37" s="9"/>
      <c r="VGB37" s="9"/>
      <c r="VGC37" s="9"/>
      <c r="VGD37" s="9"/>
      <c r="VGE37" s="9"/>
      <c r="VGF37" s="9"/>
      <c r="VGG37" s="9"/>
      <c r="VGI37" s="1"/>
      <c r="VGL37" s="3"/>
      <c r="VGN37" s="9"/>
      <c r="VGO37" s="9"/>
      <c r="VGP37" s="9"/>
      <c r="VGQ37" s="9"/>
      <c r="VGR37" s="9"/>
      <c r="VGS37" s="9"/>
      <c r="VGT37" s="9"/>
      <c r="VGU37" s="9"/>
      <c r="VGV37" s="9"/>
      <c r="VGW37" s="9"/>
      <c r="VGX37" s="9"/>
      <c r="VGY37" s="9"/>
      <c r="VGZ37" s="9"/>
      <c r="VHA37" s="9"/>
      <c r="VHB37" s="9"/>
      <c r="VHC37" s="9"/>
      <c r="VHD37" s="9"/>
      <c r="VHE37" s="9"/>
      <c r="VHF37" s="9"/>
      <c r="VHG37" s="9"/>
      <c r="VHH37" s="9"/>
      <c r="VHJ37" s="1"/>
      <c r="VHM37" s="3"/>
      <c r="VHO37" s="9"/>
      <c r="VHP37" s="9"/>
      <c r="VHQ37" s="9"/>
      <c r="VHR37" s="9"/>
      <c r="VHS37" s="9"/>
      <c r="VHT37" s="9"/>
      <c r="VHU37" s="9"/>
      <c r="VHV37" s="9"/>
      <c r="VHW37" s="9"/>
      <c r="VHX37" s="9"/>
      <c r="VHY37" s="9"/>
      <c r="VHZ37" s="9"/>
      <c r="VIA37" s="9"/>
      <c r="VIB37" s="9"/>
      <c r="VIC37" s="9"/>
      <c r="VID37" s="9"/>
      <c r="VIE37" s="9"/>
      <c r="VIF37" s="9"/>
      <c r="VIG37" s="9"/>
      <c r="VIH37" s="9"/>
      <c r="VII37" s="9"/>
      <c r="VIK37" s="1"/>
      <c r="VIN37" s="3"/>
      <c r="VIP37" s="9"/>
      <c r="VIQ37" s="9"/>
      <c r="VIR37" s="9"/>
      <c r="VIS37" s="9"/>
      <c r="VIT37" s="9"/>
      <c r="VIU37" s="9"/>
      <c r="VIV37" s="9"/>
      <c r="VIW37" s="9"/>
      <c r="VIX37" s="9"/>
      <c r="VIY37" s="9"/>
      <c r="VIZ37" s="9"/>
      <c r="VJA37" s="9"/>
      <c r="VJB37" s="9"/>
      <c r="VJC37" s="9"/>
      <c r="VJD37" s="9"/>
      <c r="VJE37" s="9"/>
      <c r="VJF37" s="9"/>
      <c r="VJG37" s="9"/>
      <c r="VJH37" s="9"/>
      <c r="VJI37" s="9"/>
      <c r="VJJ37" s="9"/>
      <c r="VJL37" s="1"/>
      <c r="VJO37" s="3"/>
      <c r="VJQ37" s="9"/>
      <c r="VJR37" s="9"/>
      <c r="VJS37" s="9"/>
      <c r="VJT37" s="9"/>
      <c r="VJU37" s="9"/>
      <c r="VJV37" s="9"/>
      <c r="VJW37" s="9"/>
      <c r="VJX37" s="9"/>
      <c r="VJY37" s="9"/>
      <c r="VJZ37" s="9"/>
      <c r="VKA37" s="9"/>
      <c r="VKB37" s="9"/>
      <c r="VKC37" s="9"/>
      <c r="VKD37" s="9"/>
      <c r="VKE37" s="9"/>
      <c r="VKF37" s="9"/>
      <c r="VKG37" s="9"/>
      <c r="VKH37" s="9"/>
      <c r="VKI37" s="9"/>
      <c r="VKJ37" s="9"/>
      <c r="VKK37" s="9"/>
      <c r="VKM37" s="1"/>
      <c r="VKP37" s="3"/>
      <c r="VKR37" s="9"/>
      <c r="VKS37" s="9"/>
      <c r="VKT37" s="9"/>
      <c r="VKU37" s="9"/>
      <c r="VKV37" s="9"/>
      <c r="VKW37" s="9"/>
      <c r="VKX37" s="9"/>
      <c r="VKY37" s="9"/>
      <c r="VKZ37" s="9"/>
      <c r="VLA37" s="9"/>
      <c r="VLB37" s="9"/>
      <c r="VLC37" s="9"/>
      <c r="VLD37" s="9"/>
      <c r="VLE37" s="9"/>
      <c r="VLF37" s="9"/>
      <c r="VLG37" s="9"/>
      <c r="VLH37" s="9"/>
      <c r="VLI37" s="9"/>
      <c r="VLJ37" s="9"/>
      <c r="VLK37" s="9"/>
      <c r="VLL37" s="9"/>
      <c r="VLN37" s="1"/>
      <c r="VLQ37" s="3"/>
      <c r="VLS37" s="9"/>
      <c r="VLT37" s="9"/>
      <c r="VLU37" s="9"/>
      <c r="VLV37" s="9"/>
      <c r="VLW37" s="9"/>
      <c r="VLX37" s="9"/>
      <c r="VLY37" s="9"/>
      <c r="VLZ37" s="9"/>
      <c r="VMA37" s="9"/>
      <c r="VMB37" s="9"/>
      <c r="VMC37" s="9"/>
      <c r="VMD37" s="9"/>
      <c r="VME37" s="9"/>
      <c r="VMF37" s="9"/>
      <c r="VMG37" s="9"/>
      <c r="VMH37" s="9"/>
      <c r="VMI37" s="9"/>
      <c r="VMJ37" s="9"/>
      <c r="VMK37" s="9"/>
      <c r="VML37" s="9"/>
      <c r="VMM37" s="9"/>
      <c r="VMO37" s="1"/>
      <c r="VMR37" s="3"/>
      <c r="VMT37" s="9"/>
      <c r="VMU37" s="9"/>
      <c r="VMV37" s="9"/>
      <c r="VMW37" s="9"/>
      <c r="VMX37" s="9"/>
      <c r="VMY37" s="9"/>
      <c r="VMZ37" s="9"/>
      <c r="VNA37" s="9"/>
      <c r="VNB37" s="9"/>
      <c r="VNC37" s="9"/>
      <c r="VND37" s="9"/>
      <c r="VNE37" s="9"/>
      <c r="VNF37" s="9"/>
      <c r="VNG37" s="9"/>
      <c r="VNH37" s="9"/>
      <c r="VNI37" s="9"/>
      <c r="VNJ37" s="9"/>
      <c r="VNK37" s="9"/>
      <c r="VNL37" s="9"/>
      <c r="VNM37" s="9"/>
      <c r="VNN37" s="9"/>
      <c r="VNP37" s="1"/>
      <c r="VNS37" s="3"/>
      <c r="VNU37" s="9"/>
      <c r="VNV37" s="9"/>
      <c r="VNW37" s="9"/>
      <c r="VNX37" s="9"/>
      <c r="VNY37" s="9"/>
      <c r="VNZ37" s="9"/>
      <c r="VOA37" s="9"/>
      <c r="VOB37" s="9"/>
      <c r="VOC37" s="9"/>
      <c r="VOD37" s="9"/>
      <c r="VOE37" s="9"/>
      <c r="VOF37" s="9"/>
      <c r="VOG37" s="9"/>
      <c r="VOH37" s="9"/>
      <c r="VOI37" s="9"/>
      <c r="VOJ37" s="9"/>
      <c r="VOK37" s="9"/>
      <c r="VOL37" s="9"/>
      <c r="VOM37" s="9"/>
      <c r="VON37" s="9"/>
      <c r="VOO37" s="9"/>
      <c r="VOQ37" s="1"/>
      <c r="VOT37" s="3"/>
      <c r="VOV37" s="9"/>
      <c r="VOW37" s="9"/>
      <c r="VOX37" s="9"/>
      <c r="VOY37" s="9"/>
      <c r="VOZ37" s="9"/>
      <c r="VPA37" s="9"/>
      <c r="VPB37" s="9"/>
      <c r="VPC37" s="9"/>
      <c r="VPD37" s="9"/>
      <c r="VPE37" s="9"/>
      <c r="VPF37" s="9"/>
      <c r="VPG37" s="9"/>
      <c r="VPH37" s="9"/>
      <c r="VPI37" s="9"/>
      <c r="VPJ37" s="9"/>
      <c r="VPK37" s="9"/>
      <c r="VPL37" s="9"/>
      <c r="VPM37" s="9"/>
      <c r="VPN37" s="9"/>
      <c r="VPO37" s="9"/>
      <c r="VPP37" s="9"/>
      <c r="VPR37" s="1"/>
      <c r="VPU37" s="3"/>
      <c r="VPW37" s="9"/>
      <c r="VPX37" s="9"/>
      <c r="VPY37" s="9"/>
      <c r="VPZ37" s="9"/>
      <c r="VQA37" s="9"/>
      <c r="VQB37" s="9"/>
      <c r="VQC37" s="9"/>
      <c r="VQD37" s="9"/>
      <c r="VQE37" s="9"/>
      <c r="VQF37" s="9"/>
      <c r="VQG37" s="9"/>
      <c r="VQH37" s="9"/>
      <c r="VQI37" s="9"/>
      <c r="VQJ37" s="9"/>
      <c r="VQK37" s="9"/>
      <c r="VQL37" s="9"/>
      <c r="VQM37" s="9"/>
      <c r="VQN37" s="9"/>
      <c r="VQO37" s="9"/>
      <c r="VQP37" s="9"/>
      <c r="VQQ37" s="9"/>
      <c r="VQS37" s="1"/>
      <c r="VQV37" s="3"/>
      <c r="VQX37" s="9"/>
      <c r="VQY37" s="9"/>
      <c r="VQZ37" s="9"/>
      <c r="VRA37" s="9"/>
      <c r="VRB37" s="9"/>
      <c r="VRC37" s="9"/>
      <c r="VRD37" s="9"/>
      <c r="VRE37" s="9"/>
      <c r="VRF37" s="9"/>
      <c r="VRG37" s="9"/>
      <c r="VRH37" s="9"/>
      <c r="VRI37" s="9"/>
      <c r="VRJ37" s="9"/>
      <c r="VRK37" s="9"/>
      <c r="VRL37" s="9"/>
      <c r="VRM37" s="9"/>
      <c r="VRN37" s="9"/>
      <c r="VRO37" s="9"/>
      <c r="VRP37" s="9"/>
      <c r="VRQ37" s="9"/>
      <c r="VRR37" s="9"/>
      <c r="VRT37" s="1"/>
      <c r="VRW37" s="3"/>
      <c r="VRY37" s="9"/>
      <c r="VRZ37" s="9"/>
      <c r="VSA37" s="9"/>
      <c r="VSB37" s="9"/>
      <c r="VSC37" s="9"/>
      <c r="VSD37" s="9"/>
      <c r="VSE37" s="9"/>
      <c r="VSF37" s="9"/>
      <c r="VSG37" s="9"/>
      <c r="VSH37" s="9"/>
      <c r="VSI37" s="9"/>
      <c r="VSJ37" s="9"/>
      <c r="VSK37" s="9"/>
      <c r="VSL37" s="9"/>
      <c r="VSM37" s="9"/>
      <c r="VSN37" s="9"/>
      <c r="VSO37" s="9"/>
      <c r="VSP37" s="9"/>
      <c r="VSQ37" s="9"/>
      <c r="VSR37" s="9"/>
      <c r="VSS37" s="9"/>
      <c r="VSU37" s="1"/>
      <c r="VSX37" s="3"/>
      <c r="VSZ37" s="9"/>
      <c r="VTA37" s="9"/>
      <c r="VTB37" s="9"/>
      <c r="VTC37" s="9"/>
      <c r="VTD37" s="9"/>
      <c r="VTE37" s="9"/>
      <c r="VTF37" s="9"/>
      <c r="VTG37" s="9"/>
      <c r="VTH37" s="9"/>
      <c r="VTI37" s="9"/>
      <c r="VTJ37" s="9"/>
      <c r="VTK37" s="9"/>
      <c r="VTL37" s="9"/>
      <c r="VTM37" s="9"/>
      <c r="VTN37" s="9"/>
      <c r="VTO37" s="9"/>
      <c r="VTP37" s="9"/>
      <c r="VTQ37" s="9"/>
      <c r="VTR37" s="9"/>
      <c r="VTS37" s="9"/>
      <c r="VTT37" s="9"/>
      <c r="VTV37" s="1"/>
      <c r="VTY37" s="3"/>
      <c r="VUA37" s="9"/>
      <c r="VUB37" s="9"/>
      <c r="VUC37" s="9"/>
      <c r="VUD37" s="9"/>
      <c r="VUE37" s="9"/>
      <c r="VUF37" s="9"/>
      <c r="VUG37" s="9"/>
      <c r="VUH37" s="9"/>
      <c r="VUI37" s="9"/>
      <c r="VUJ37" s="9"/>
      <c r="VUK37" s="9"/>
      <c r="VUL37" s="9"/>
      <c r="VUM37" s="9"/>
      <c r="VUN37" s="9"/>
      <c r="VUO37" s="9"/>
      <c r="VUP37" s="9"/>
      <c r="VUQ37" s="9"/>
      <c r="VUR37" s="9"/>
      <c r="VUS37" s="9"/>
      <c r="VUT37" s="9"/>
      <c r="VUU37" s="9"/>
      <c r="VUW37" s="1"/>
      <c r="VUZ37" s="3"/>
      <c r="VVB37" s="9"/>
      <c r="VVC37" s="9"/>
      <c r="VVD37" s="9"/>
      <c r="VVE37" s="9"/>
      <c r="VVF37" s="9"/>
      <c r="VVG37" s="9"/>
      <c r="VVH37" s="9"/>
      <c r="VVI37" s="9"/>
      <c r="VVJ37" s="9"/>
      <c r="VVK37" s="9"/>
      <c r="VVL37" s="9"/>
      <c r="VVM37" s="9"/>
      <c r="VVN37" s="9"/>
      <c r="VVO37" s="9"/>
      <c r="VVP37" s="9"/>
      <c r="VVQ37" s="9"/>
      <c r="VVR37" s="9"/>
      <c r="VVS37" s="9"/>
      <c r="VVT37" s="9"/>
      <c r="VVU37" s="9"/>
      <c r="VVV37" s="9"/>
      <c r="VVX37" s="1"/>
      <c r="VWA37" s="3"/>
      <c r="VWC37" s="9"/>
      <c r="VWD37" s="9"/>
      <c r="VWE37" s="9"/>
      <c r="VWF37" s="9"/>
      <c r="VWG37" s="9"/>
      <c r="VWH37" s="9"/>
      <c r="VWI37" s="9"/>
      <c r="VWJ37" s="9"/>
      <c r="VWK37" s="9"/>
      <c r="VWL37" s="9"/>
      <c r="VWM37" s="9"/>
      <c r="VWN37" s="9"/>
      <c r="VWO37" s="9"/>
      <c r="VWP37" s="9"/>
      <c r="VWQ37" s="9"/>
      <c r="VWR37" s="9"/>
      <c r="VWS37" s="9"/>
      <c r="VWT37" s="9"/>
      <c r="VWU37" s="9"/>
      <c r="VWV37" s="9"/>
      <c r="VWW37" s="9"/>
      <c r="VWY37" s="1"/>
      <c r="VXB37" s="3"/>
      <c r="VXD37" s="9"/>
      <c r="VXE37" s="9"/>
      <c r="VXF37" s="9"/>
      <c r="VXG37" s="9"/>
      <c r="VXH37" s="9"/>
      <c r="VXI37" s="9"/>
      <c r="VXJ37" s="9"/>
      <c r="VXK37" s="9"/>
      <c r="VXL37" s="9"/>
      <c r="VXM37" s="9"/>
      <c r="VXN37" s="9"/>
      <c r="VXO37" s="9"/>
      <c r="VXP37" s="9"/>
      <c r="VXQ37" s="9"/>
      <c r="VXR37" s="9"/>
      <c r="VXS37" s="9"/>
      <c r="VXT37" s="9"/>
      <c r="VXU37" s="9"/>
      <c r="VXV37" s="9"/>
      <c r="VXW37" s="9"/>
      <c r="VXX37" s="9"/>
      <c r="VXZ37" s="1"/>
      <c r="VYC37" s="3"/>
      <c r="VYE37" s="9"/>
      <c r="VYF37" s="9"/>
      <c r="VYG37" s="9"/>
      <c r="VYH37" s="9"/>
      <c r="VYI37" s="9"/>
      <c r="VYJ37" s="9"/>
      <c r="VYK37" s="9"/>
      <c r="VYL37" s="9"/>
      <c r="VYM37" s="9"/>
      <c r="VYN37" s="9"/>
      <c r="VYO37" s="9"/>
      <c r="VYP37" s="9"/>
      <c r="VYQ37" s="9"/>
      <c r="VYR37" s="9"/>
      <c r="VYS37" s="9"/>
      <c r="VYT37" s="9"/>
      <c r="VYU37" s="9"/>
      <c r="VYV37" s="9"/>
      <c r="VYW37" s="9"/>
      <c r="VYX37" s="9"/>
      <c r="VYY37" s="9"/>
      <c r="VZA37" s="1"/>
      <c r="VZD37" s="3"/>
      <c r="VZF37" s="9"/>
      <c r="VZG37" s="9"/>
      <c r="VZH37" s="9"/>
      <c r="VZI37" s="9"/>
      <c r="VZJ37" s="9"/>
      <c r="VZK37" s="9"/>
      <c r="VZL37" s="9"/>
      <c r="VZM37" s="9"/>
      <c r="VZN37" s="9"/>
      <c r="VZO37" s="9"/>
      <c r="VZP37" s="9"/>
      <c r="VZQ37" s="9"/>
      <c r="VZR37" s="9"/>
      <c r="VZS37" s="9"/>
      <c r="VZT37" s="9"/>
      <c r="VZU37" s="9"/>
      <c r="VZV37" s="9"/>
      <c r="VZW37" s="9"/>
      <c r="VZX37" s="9"/>
      <c r="VZY37" s="9"/>
      <c r="VZZ37" s="9"/>
      <c r="WAB37" s="1"/>
      <c r="WAE37" s="3"/>
      <c r="WAG37" s="9"/>
      <c r="WAH37" s="9"/>
      <c r="WAI37" s="9"/>
      <c r="WAJ37" s="9"/>
      <c r="WAK37" s="9"/>
      <c r="WAL37" s="9"/>
      <c r="WAM37" s="9"/>
      <c r="WAN37" s="9"/>
      <c r="WAO37" s="9"/>
      <c r="WAP37" s="9"/>
      <c r="WAQ37" s="9"/>
      <c r="WAR37" s="9"/>
      <c r="WAS37" s="9"/>
      <c r="WAT37" s="9"/>
      <c r="WAU37" s="9"/>
      <c r="WAV37" s="9"/>
      <c r="WAW37" s="9"/>
      <c r="WAX37" s="9"/>
      <c r="WAY37" s="9"/>
      <c r="WAZ37" s="9"/>
      <c r="WBA37" s="9"/>
      <c r="WBC37" s="1"/>
      <c r="WBF37" s="3"/>
      <c r="WBH37" s="9"/>
      <c r="WBI37" s="9"/>
      <c r="WBJ37" s="9"/>
      <c r="WBK37" s="9"/>
      <c r="WBL37" s="9"/>
      <c r="WBM37" s="9"/>
      <c r="WBN37" s="9"/>
      <c r="WBO37" s="9"/>
      <c r="WBP37" s="9"/>
      <c r="WBQ37" s="9"/>
      <c r="WBR37" s="9"/>
      <c r="WBS37" s="9"/>
      <c r="WBT37" s="9"/>
      <c r="WBU37" s="9"/>
      <c r="WBV37" s="9"/>
      <c r="WBW37" s="9"/>
      <c r="WBX37" s="9"/>
      <c r="WBY37" s="9"/>
      <c r="WBZ37" s="9"/>
      <c r="WCA37" s="9"/>
      <c r="WCB37" s="9"/>
      <c r="WCD37" s="1"/>
      <c r="WCG37" s="3"/>
      <c r="WCI37" s="9"/>
      <c r="WCJ37" s="9"/>
      <c r="WCK37" s="9"/>
      <c r="WCL37" s="9"/>
      <c r="WCM37" s="9"/>
      <c r="WCN37" s="9"/>
      <c r="WCO37" s="9"/>
      <c r="WCP37" s="9"/>
      <c r="WCQ37" s="9"/>
      <c r="WCR37" s="9"/>
      <c r="WCS37" s="9"/>
      <c r="WCT37" s="9"/>
      <c r="WCU37" s="9"/>
      <c r="WCV37" s="9"/>
      <c r="WCW37" s="9"/>
      <c r="WCX37" s="9"/>
      <c r="WCY37" s="9"/>
      <c r="WCZ37" s="9"/>
      <c r="WDA37" s="9"/>
      <c r="WDB37" s="9"/>
      <c r="WDC37" s="9"/>
      <c r="WDE37" s="1"/>
      <c r="WDH37" s="3"/>
      <c r="WDJ37" s="9"/>
      <c r="WDK37" s="9"/>
      <c r="WDL37" s="9"/>
      <c r="WDM37" s="9"/>
      <c r="WDN37" s="9"/>
      <c r="WDO37" s="9"/>
      <c r="WDP37" s="9"/>
      <c r="WDQ37" s="9"/>
      <c r="WDR37" s="9"/>
      <c r="WDS37" s="9"/>
      <c r="WDT37" s="9"/>
      <c r="WDU37" s="9"/>
      <c r="WDV37" s="9"/>
      <c r="WDW37" s="9"/>
      <c r="WDX37" s="9"/>
      <c r="WDY37" s="9"/>
      <c r="WDZ37" s="9"/>
      <c r="WEA37" s="9"/>
      <c r="WEB37" s="9"/>
      <c r="WEC37" s="9"/>
      <c r="WED37" s="9"/>
      <c r="WEF37" s="1"/>
      <c r="WEI37" s="3"/>
      <c r="WEK37" s="9"/>
      <c r="WEL37" s="9"/>
      <c r="WEM37" s="9"/>
      <c r="WEN37" s="9"/>
      <c r="WEO37" s="9"/>
      <c r="WEP37" s="9"/>
      <c r="WEQ37" s="9"/>
      <c r="WER37" s="9"/>
      <c r="WES37" s="9"/>
      <c r="WET37" s="9"/>
      <c r="WEU37" s="9"/>
      <c r="WEV37" s="9"/>
      <c r="WEW37" s="9"/>
      <c r="WEX37" s="9"/>
      <c r="WEY37" s="9"/>
      <c r="WEZ37" s="9"/>
      <c r="WFA37" s="9"/>
      <c r="WFB37" s="9"/>
      <c r="WFC37" s="9"/>
      <c r="WFD37" s="9"/>
      <c r="WFE37" s="9"/>
      <c r="WFG37" s="1"/>
      <c r="WFJ37" s="3"/>
      <c r="WFL37" s="9"/>
      <c r="WFM37" s="9"/>
      <c r="WFN37" s="9"/>
      <c r="WFO37" s="9"/>
      <c r="WFP37" s="9"/>
      <c r="WFQ37" s="9"/>
      <c r="WFR37" s="9"/>
      <c r="WFS37" s="9"/>
      <c r="WFT37" s="9"/>
      <c r="WFU37" s="9"/>
      <c r="WFV37" s="9"/>
      <c r="WFW37" s="9"/>
      <c r="WFX37" s="9"/>
      <c r="WFY37" s="9"/>
      <c r="WFZ37" s="9"/>
      <c r="WGA37" s="9"/>
      <c r="WGB37" s="9"/>
      <c r="WGC37" s="9"/>
      <c r="WGD37" s="9"/>
      <c r="WGE37" s="9"/>
      <c r="WGF37" s="9"/>
      <c r="WGH37" s="1"/>
      <c r="WGK37" s="3"/>
      <c r="WGM37" s="9"/>
      <c r="WGN37" s="9"/>
      <c r="WGO37" s="9"/>
      <c r="WGP37" s="9"/>
      <c r="WGQ37" s="9"/>
      <c r="WGR37" s="9"/>
      <c r="WGS37" s="9"/>
      <c r="WGT37" s="9"/>
      <c r="WGU37" s="9"/>
      <c r="WGV37" s="9"/>
      <c r="WGW37" s="9"/>
      <c r="WGX37" s="9"/>
      <c r="WGY37" s="9"/>
      <c r="WGZ37" s="9"/>
      <c r="WHA37" s="9"/>
      <c r="WHB37" s="9"/>
      <c r="WHC37" s="9"/>
      <c r="WHD37" s="9"/>
      <c r="WHE37" s="9"/>
      <c r="WHF37" s="9"/>
      <c r="WHG37" s="9"/>
      <c r="WHI37" s="1"/>
      <c r="WHL37" s="3"/>
      <c r="WHN37" s="9"/>
      <c r="WHO37" s="9"/>
      <c r="WHP37" s="9"/>
      <c r="WHQ37" s="9"/>
      <c r="WHR37" s="9"/>
      <c r="WHS37" s="9"/>
      <c r="WHT37" s="9"/>
      <c r="WHU37" s="9"/>
      <c r="WHV37" s="9"/>
      <c r="WHW37" s="9"/>
      <c r="WHX37" s="9"/>
      <c r="WHY37" s="9"/>
      <c r="WHZ37" s="9"/>
      <c r="WIA37" s="9"/>
      <c r="WIB37" s="9"/>
      <c r="WIC37" s="9"/>
      <c r="WID37" s="9"/>
      <c r="WIE37" s="9"/>
      <c r="WIF37" s="9"/>
      <c r="WIG37" s="9"/>
      <c r="WIH37" s="9"/>
      <c r="WIJ37" s="1"/>
      <c r="WIM37" s="3"/>
      <c r="WIO37" s="9"/>
      <c r="WIP37" s="9"/>
      <c r="WIQ37" s="9"/>
      <c r="WIR37" s="9"/>
      <c r="WIS37" s="9"/>
      <c r="WIT37" s="9"/>
      <c r="WIU37" s="9"/>
      <c r="WIV37" s="9"/>
      <c r="WIW37" s="9"/>
      <c r="WIX37" s="9"/>
      <c r="WIY37" s="9"/>
      <c r="WIZ37" s="9"/>
      <c r="WJA37" s="9"/>
      <c r="WJB37" s="9"/>
      <c r="WJC37" s="9"/>
      <c r="WJD37" s="9"/>
      <c r="WJE37" s="9"/>
      <c r="WJF37" s="9"/>
      <c r="WJG37" s="9"/>
      <c r="WJH37" s="9"/>
      <c r="WJI37" s="9"/>
      <c r="WJK37" s="1"/>
      <c r="WJN37" s="3"/>
      <c r="WJP37" s="9"/>
      <c r="WJQ37" s="9"/>
      <c r="WJR37" s="9"/>
      <c r="WJS37" s="9"/>
      <c r="WJT37" s="9"/>
      <c r="WJU37" s="9"/>
      <c r="WJV37" s="9"/>
      <c r="WJW37" s="9"/>
      <c r="WJX37" s="9"/>
      <c r="WJY37" s="9"/>
      <c r="WJZ37" s="9"/>
      <c r="WKA37" s="9"/>
      <c r="WKB37" s="9"/>
      <c r="WKC37" s="9"/>
      <c r="WKD37" s="9"/>
      <c r="WKE37" s="9"/>
      <c r="WKF37" s="9"/>
      <c r="WKG37" s="9"/>
      <c r="WKH37" s="9"/>
      <c r="WKI37" s="9"/>
      <c r="WKJ37" s="9"/>
      <c r="WKL37" s="1"/>
      <c r="WKO37" s="3"/>
      <c r="WKQ37" s="9"/>
      <c r="WKR37" s="9"/>
      <c r="WKS37" s="9"/>
      <c r="WKT37" s="9"/>
      <c r="WKU37" s="9"/>
      <c r="WKV37" s="9"/>
      <c r="WKW37" s="9"/>
      <c r="WKX37" s="9"/>
      <c r="WKY37" s="9"/>
      <c r="WKZ37" s="9"/>
      <c r="WLA37" s="9"/>
      <c r="WLB37" s="9"/>
      <c r="WLC37" s="9"/>
      <c r="WLD37" s="9"/>
      <c r="WLE37" s="9"/>
      <c r="WLF37" s="9"/>
      <c r="WLG37" s="9"/>
      <c r="WLH37" s="9"/>
      <c r="WLI37" s="9"/>
      <c r="WLJ37" s="9"/>
      <c r="WLK37" s="9"/>
      <c r="WLM37" s="1"/>
      <c r="WLP37" s="3"/>
      <c r="WLR37" s="9"/>
      <c r="WLS37" s="9"/>
      <c r="WLT37" s="9"/>
      <c r="WLU37" s="9"/>
      <c r="WLV37" s="9"/>
      <c r="WLW37" s="9"/>
      <c r="WLX37" s="9"/>
      <c r="WLY37" s="9"/>
      <c r="WLZ37" s="9"/>
      <c r="WMA37" s="9"/>
      <c r="WMB37" s="9"/>
      <c r="WMC37" s="9"/>
      <c r="WMD37" s="9"/>
      <c r="WME37" s="9"/>
      <c r="WMF37" s="9"/>
      <c r="WMG37" s="9"/>
      <c r="WMH37" s="9"/>
      <c r="WMI37" s="9"/>
      <c r="WMJ37" s="9"/>
      <c r="WMK37" s="9"/>
      <c r="WML37" s="9"/>
      <c r="WMN37" s="1"/>
      <c r="WMQ37" s="3"/>
      <c r="WMS37" s="9"/>
      <c r="WMT37" s="9"/>
      <c r="WMU37" s="9"/>
      <c r="WMV37" s="9"/>
      <c r="WMW37" s="9"/>
      <c r="WMX37" s="9"/>
      <c r="WMY37" s="9"/>
      <c r="WMZ37" s="9"/>
      <c r="WNA37" s="9"/>
      <c r="WNB37" s="9"/>
      <c r="WNC37" s="9"/>
      <c r="WND37" s="9"/>
      <c r="WNE37" s="9"/>
      <c r="WNF37" s="9"/>
      <c r="WNG37" s="9"/>
      <c r="WNH37" s="9"/>
      <c r="WNI37" s="9"/>
      <c r="WNJ37" s="9"/>
      <c r="WNK37" s="9"/>
      <c r="WNL37" s="9"/>
      <c r="WNM37" s="9"/>
      <c r="WNO37" s="1"/>
      <c r="WNR37" s="3"/>
      <c r="WNT37" s="9"/>
      <c r="WNU37" s="9"/>
      <c r="WNV37" s="9"/>
      <c r="WNW37" s="9"/>
      <c r="WNX37" s="9"/>
      <c r="WNY37" s="9"/>
      <c r="WNZ37" s="9"/>
      <c r="WOA37" s="9"/>
      <c r="WOB37" s="9"/>
      <c r="WOC37" s="9"/>
      <c r="WOD37" s="9"/>
      <c r="WOE37" s="9"/>
      <c r="WOF37" s="9"/>
      <c r="WOG37" s="9"/>
      <c r="WOH37" s="9"/>
      <c r="WOI37" s="9"/>
      <c r="WOJ37" s="9"/>
      <c r="WOK37" s="9"/>
      <c r="WOL37" s="9"/>
      <c r="WOM37" s="9"/>
      <c r="WON37" s="9"/>
      <c r="WOP37" s="1"/>
      <c r="WOS37" s="3"/>
      <c r="WOU37" s="9"/>
      <c r="WOV37" s="9"/>
      <c r="WOW37" s="9"/>
      <c r="WOX37" s="9"/>
      <c r="WOY37" s="9"/>
      <c r="WOZ37" s="9"/>
      <c r="WPA37" s="9"/>
      <c r="WPB37" s="9"/>
      <c r="WPC37" s="9"/>
      <c r="WPD37" s="9"/>
      <c r="WPE37" s="9"/>
      <c r="WPF37" s="9"/>
      <c r="WPG37" s="9"/>
      <c r="WPH37" s="9"/>
      <c r="WPI37" s="9"/>
      <c r="WPJ37" s="9"/>
      <c r="WPK37" s="9"/>
      <c r="WPL37" s="9"/>
      <c r="WPM37" s="9"/>
      <c r="WPN37" s="9"/>
      <c r="WPO37" s="9"/>
      <c r="WPQ37" s="1"/>
      <c r="WPT37" s="3"/>
      <c r="WPV37" s="9"/>
      <c r="WPW37" s="9"/>
      <c r="WPX37" s="9"/>
      <c r="WPY37" s="9"/>
      <c r="WPZ37" s="9"/>
      <c r="WQA37" s="9"/>
      <c r="WQB37" s="9"/>
      <c r="WQC37" s="9"/>
      <c r="WQD37" s="9"/>
      <c r="WQE37" s="9"/>
      <c r="WQF37" s="9"/>
      <c r="WQG37" s="9"/>
      <c r="WQH37" s="9"/>
      <c r="WQI37" s="9"/>
      <c r="WQJ37" s="9"/>
      <c r="WQK37" s="9"/>
      <c r="WQL37" s="9"/>
      <c r="WQM37" s="9"/>
      <c r="WQN37" s="9"/>
      <c r="WQO37" s="9"/>
      <c r="WQP37" s="9"/>
      <c r="WQR37" s="1"/>
      <c r="WQU37" s="3"/>
      <c r="WQW37" s="9"/>
      <c r="WQX37" s="9"/>
      <c r="WQY37" s="9"/>
      <c r="WQZ37" s="9"/>
      <c r="WRA37" s="9"/>
      <c r="WRB37" s="9"/>
      <c r="WRC37" s="9"/>
      <c r="WRD37" s="9"/>
      <c r="WRE37" s="9"/>
      <c r="WRF37" s="9"/>
      <c r="WRG37" s="9"/>
      <c r="WRH37" s="9"/>
      <c r="WRI37" s="9"/>
      <c r="WRJ37" s="9"/>
      <c r="WRK37" s="9"/>
      <c r="WRL37" s="9"/>
      <c r="WRM37" s="9"/>
      <c r="WRN37" s="9"/>
      <c r="WRO37" s="9"/>
      <c r="WRP37" s="9"/>
      <c r="WRQ37" s="9"/>
      <c r="WRS37" s="1"/>
      <c r="WRV37" s="3"/>
      <c r="WRX37" s="9"/>
      <c r="WRY37" s="9"/>
      <c r="WRZ37" s="9"/>
      <c r="WSA37" s="9"/>
      <c r="WSB37" s="9"/>
      <c r="WSC37" s="9"/>
      <c r="WSD37" s="9"/>
      <c r="WSE37" s="9"/>
      <c r="WSF37" s="9"/>
      <c r="WSG37" s="9"/>
      <c r="WSH37" s="9"/>
      <c r="WSI37" s="9"/>
      <c r="WSJ37" s="9"/>
      <c r="WSK37" s="9"/>
      <c r="WSL37" s="9"/>
      <c r="WSM37" s="9"/>
      <c r="WSN37" s="9"/>
      <c r="WSO37" s="9"/>
      <c r="WSP37" s="9"/>
      <c r="WSQ37" s="9"/>
      <c r="WSR37" s="9"/>
      <c r="WST37" s="1"/>
      <c r="WSW37" s="3"/>
      <c r="WSY37" s="9"/>
      <c r="WSZ37" s="9"/>
      <c r="WTA37" s="9"/>
      <c r="WTB37" s="9"/>
      <c r="WTC37" s="9"/>
      <c r="WTD37" s="9"/>
      <c r="WTE37" s="9"/>
      <c r="WTF37" s="9"/>
      <c r="WTG37" s="9"/>
      <c r="WTH37" s="9"/>
      <c r="WTI37" s="9"/>
      <c r="WTJ37" s="9"/>
      <c r="WTK37" s="9"/>
      <c r="WTL37" s="9"/>
      <c r="WTM37" s="9"/>
      <c r="WTN37" s="9"/>
      <c r="WTO37" s="9"/>
      <c r="WTP37" s="9"/>
      <c r="WTQ37" s="9"/>
      <c r="WTR37" s="9"/>
      <c r="WTS37" s="9"/>
      <c r="WTU37" s="1"/>
      <c r="WTX37" s="3"/>
      <c r="WTZ37" s="9"/>
      <c r="WUA37" s="9"/>
      <c r="WUB37" s="9"/>
      <c r="WUC37" s="9"/>
      <c r="WUD37" s="9"/>
      <c r="WUE37" s="9"/>
      <c r="WUF37" s="9"/>
      <c r="WUG37" s="9"/>
      <c r="WUH37" s="9"/>
      <c r="WUI37" s="9"/>
      <c r="WUJ37" s="9"/>
      <c r="WUK37" s="9"/>
      <c r="WUL37" s="9"/>
      <c r="WUM37" s="9"/>
      <c r="WUN37" s="9"/>
      <c r="WUO37" s="9"/>
      <c r="WUP37" s="9"/>
      <c r="WUQ37" s="9"/>
      <c r="WUR37" s="9"/>
      <c r="WUS37" s="9"/>
      <c r="WUT37" s="9"/>
      <c r="WUV37" s="1"/>
      <c r="WUY37" s="3"/>
      <c r="WVA37" s="9"/>
      <c r="WVB37" s="9"/>
      <c r="WVC37" s="9"/>
      <c r="WVD37" s="9"/>
      <c r="WVE37" s="9"/>
      <c r="WVF37" s="9"/>
      <c r="WVG37" s="9"/>
      <c r="WVH37" s="9"/>
      <c r="WVI37" s="9"/>
      <c r="WVJ37" s="9"/>
      <c r="WVK37" s="9"/>
      <c r="WVL37" s="9"/>
      <c r="WVM37" s="9"/>
      <c r="WVN37" s="9"/>
      <c r="WVO37" s="9"/>
      <c r="WVP37" s="9"/>
      <c r="WVQ37" s="9"/>
      <c r="WVR37" s="9"/>
      <c r="WVS37" s="9"/>
      <c r="WVT37" s="9"/>
      <c r="WVU37" s="9"/>
      <c r="WVW37" s="1"/>
      <c r="WVZ37" s="3"/>
      <c r="WWB37" s="9"/>
      <c r="WWC37" s="9"/>
      <c r="WWD37" s="9"/>
      <c r="WWE37" s="9"/>
      <c r="WWF37" s="9"/>
      <c r="WWG37" s="9"/>
      <c r="WWH37" s="9"/>
      <c r="WWI37" s="9"/>
      <c r="WWJ37" s="9"/>
      <c r="WWK37" s="9"/>
      <c r="WWL37" s="9"/>
      <c r="WWM37" s="9"/>
      <c r="WWN37" s="9"/>
      <c r="WWO37" s="9"/>
      <c r="WWP37" s="9"/>
      <c r="WWQ37" s="9"/>
      <c r="WWR37" s="9"/>
      <c r="WWS37" s="9"/>
      <c r="WWT37" s="9"/>
      <c r="WWU37" s="9"/>
      <c r="WWV37" s="9"/>
      <c r="WWX37" s="1"/>
      <c r="WXA37" s="3"/>
      <c r="WXC37" s="9"/>
      <c r="WXD37" s="9"/>
      <c r="WXE37" s="9"/>
      <c r="WXF37" s="9"/>
      <c r="WXG37" s="9"/>
      <c r="WXH37" s="9"/>
      <c r="WXI37" s="9"/>
      <c r="WXJ37" s="9"/>
      <c r="WXK37" s="9"/>
      <c r="WXL37" s="9"/>
      <c r="WXM37" s="9"/>
      <c r="WXN37" s="9"/>
      <c r="WXO37" s="9"/>
      <c r="WXP37" s="9"/>
      <c r="WXQ37" s="9"/>
      <c r="WXR37" s="9"/>
      <c r="WXS37" s="9"/>
      <c r="WXT37" s="9"/>
      <c r="WXU37" s="9"/>
      <c r="WXV37" s="9"/>
      <c r="WXW37" s="9"/>
      <c r="WXY37" s="1"/>
      <c r="WYB37" s="3"/>
      <c r="WYD37" s="9"/>
      <c r="WYE37" s="9"/>
      <c r="WYF37" s="9"/>
      <c r="WYG37" s="9"/>
      <c r="WYH37" s="9"/>
      <c r="WYI37" s="9"/>
      <c r="WYJ37" s="9"/>
      <c r="WYK37" s="9"/>
      <c r="WYL37" s="9"/>
      <c r="WYM37" s="9"/>
      <c r="WYN37" s="9"/>
      <c r="WYO37" s="9"/>
      <c r="WYP37" s="9"/>
      <c r="WYQ37" s="9"/>
      <c r="WYR37" s="9"/>
      <c r="WYS37" s="9"/>
      <c r="WYT37" s="9"/>
      <c r="WYU37" s="9"/>
      <c r="WYV37" s="9"/>
      <c r="WYW37" s="9"/>
      <c r="WYX37" s="9"/>
      <c r="WYZ37" s="1"/>
      <c r="WZC37" s="3"/>
      <c r="WZE37" s="9"/>
      <c r="WZF37" s="9"/>
      <c r="WZG37" s="9"/>
      <c r="WZH37" s="9"/>
      <c r="WZI37" s="9"/>
      <c r="WZJ37" s="9"/>
      <c r="WZK37" s="9"/>
      <c r="WZL37" s="9"/>
      <c r="WZM37" s="9"/>
      <c r="WZN37" s="9"/>
      <c r="WZO37" s="9"/>
      <c r="WZP37" s="9"/>
      <c r="WZQ37" s="9"/>
      <c r="WZR37" s="9"/>
      <c r="WZS37" s="9"/>
      <c r="WZT37" s="9"/>
      <c r="WZU37" s="9"/>
      <c r="WZV37" s="9"/>
      <c r="WZW37" s="9"/>
      <c r="WZX37" s="9"/>
      <c r="WZY37" s="9"/>
      <c r="XAA37" s="1"/>
      <c r="XAD37" s="3"/>
      <c r="XAF37" s="9"/>
      <c r="XAG37" s="9"/>
      <c r="XAH37" s="9"/>
      <c r="XAI37" s="9"/>
      <c r="XAJ37" s="9"/>
      <c r="XAK37" s="9"/>
      <c r="XAL37" s="9"/>
      <c r="XAM37" s="9"/>
      <c r="XAN37" s="9"/>
      <c r="XAO37" s="9"/>
      <c r="XAP37" s="9"/>
      <c r="XAQ37" s="9"/>
      <c r="XAR37" s="9"/>
      <c r="XAS37" s="9"/>
      <c r="XAT37" s="9"/>
      <c r="XAU37" s="9"/>
      <c r="XAV37" s="9"/>
      <c r="XAW37" s="9"/>
      <c r="XAX37" s="9"/>
      <c r="XAY37" s="9"/>
      <c r="XAZ37" s="9"/>
      <c r="XBB37" s="1"/>
      <c r="XBE37" s="3"/>
      <c r="XBG37" s="9"/>
      <c r="XBH37" s="9"/>
      <c r="XBI37" s="9"/>
      <c r="XBJ37" s="9"/>
      <c r="XBK37" s="9"/>
      <c r="XBL37" s="9"/>
      <c r="XBM37" s="9"/>
      <c r="XBN37" s="9"/>
      <c r="XBO37" s="9"/>
      <c r="XBP37" s="9"/>
      <c r="XBQ37" s="9"/>
      <c r="XBR37" s="9"/>
      <c r="XBS37" s="9"/>
      <c r="XBT37" s="9"/>
      <c r="XBU37" s="9"/>
      <c r="XBV37" s="9"/>
      <c r="XBW37" s="9"/>
      <c r="XBX37" s="9"/>
      <c r="XBY37" s="9"/>
      <c r="XBZ37" s="9"/>
      <c r="XCA37" s="9"/>
      <c r="XCC37" s="1"/>
      <c r="XCF37" s="3"/>
      <c r="XCH37" s="9"/>
      <c r="XCI37" s="9"/>
      <c r="XCJ37" s="9"/>
      <c r="XCK37" s="9"/>
      <c r="XCL37" s="9"/>
      <c r="XCM37" s="9"/>
      <c r="XCN37" s="9"/>
      <c r="XCO37" s="9"/>
      <c r="XCP37" s="9"/>
      <c r="XCQ37" s="9"/>
      <c r="XCR37" s="9"/>
      <c r="XCS37" s="9"/>
      <c r="XCT37" s="9"/>
      <c r="XCU37" s="9"/>
      <c r="XCV37" s="9"/>
      <c r="XCW37" s="9"/>
      <c r="XCX37" s="9"/>
      <c r="XCY37" s="9"/>
      <c r="XCZ37" s="9"/>
      <c r="XDA37" s="9"/>
      <c r="XDB37" s="9"/>
      <c r="XDD37" s="1"/>
      <c r="XDG37" s="3"/>
      <c r="XDI37" s="9"/>
      <c r="XDJ37" s="9"/>
      <c r="XDK37" s="9"/>
      <c r="XDL37" s="9"/>
      <c r="XDM37" s="9"/>
      <c r="XDN37" s="9"/>
      <c r="XDO37" s="9"/>
      <c r="XDP37" s="9"/>
      <c r="XDQ37" s="9"/>
      <c r="XDR37" s="9"/>
      <c r="XDS37" s="9"/>
      <c r="XDT37" s="9"/>
      <c r="XDU37" s="9"/>
      <c r="XDV37" s="9"/>
      <c r="XDW37" s="9"/>
      <c r="XDX37" s="9"/>
      <c r="XDY37" s="9"/>
      <c r="XDZ37" s="9"/>
      <c r="XEA37" s="9"/>
      <c r="XEB37" s="9"/>
      <c r="XEC37" s="9"/>
      <c r="XEE37" s="1"/>
      <c r="XEH37" s="3"/>
      <c r="XEJ37" s="9"/>
      <c r="XEK37" s="9"/>
      <c r="XEL37" s="9"/>
      <c r="XEM37" s="9"/>
      <c r="XEN37" s="9"/>
      <c r="XEO37" s="9"/>
      <c r="XEP37" s="9"/>
      <c r="XEQ37" s="9"/>
      <c r="XER37" s="9"/>
      <c r="XES37" s="9"/>
      <c r="XET37" s="9"/>
      <c r="XEU37" s="9"/>
      <c r="XEV37" s="9"/>
      <c r="XEW37" s="9"/>
      <c r="XEX37" s="9"/>
      <c r="XEY37" s="9"/>
      <c r="XEZ37" s="9"/>
      <c r="XFA37" s="9"/>
      <c r="XFB37" s="9"/>
      <c r="XFC37" s="9"/>
    </row>
    <row r="38" spans="1:1023 1026:2047 2049:13311 13313:14334 14337:15360 15363:16383" ht="21" x14ac:dyDescent="0.2">
      <c r="A38" s="3" t="s">
        <v>82</v>
      </c>
      <c r="C38" s="9">
        <v>30000000</v>
      </c>
      <c r="D38" s="9"/>
      <c r="E38" s="9">
        <v>108818312649</v>
      </c>
      <c r="F38" s="9"/>
      <c r="G38" s="9">
        <v>138550689000</v>
      </c>
      <c r="H38" s="9"/>
      <c r="I38" s="9">
        <f>VLOOKUP(A38,[1]سهام!$A:$K,9,0)</f>
        <v>0</v>
      </c>
      <c r="J38" s="9"/>
      <c r="K38" s="9">
        <f>VLOOKUP(A38,[1]سهام!$A:$K,11,0)</f>
        <v>0</v>
      </c>
      <c r="L38" s="9"/>
      <c r="M38" s="9">
        <f>VLOOKUP(A38,[1]سهام!$A:$O,13,0)</f>
        <v>0</v>
      </c>
      <c r="N38" s="9"/>
      <c r="O38" s="9">
        <f>VLOOKUP(A38,[1]سهام!$A:$O,15,0)</f>
        <v>0</v>
      </c>
      <c r="P38" s="9"/>
      <c r="Q38" s="9">
        <f>VLOOKUP(A38,'[2]Page 1'!$A:$B,2,0)</f>
        <v>30000000</v>
      </c>
      <c r="R38" s="9"/>
      <c r="S38" s="9">
        <f>VLOOKUP(A38,'[2]Page 1'!$A:$Q,17,0)</f>
        <v>5500</v>
      </c>
      <c r="T38" s="9"/>
      <c r="U38" s="9">
        <f>VLOOKUP(A38,'[2]Page 1'!$A:$P,16,0)</f>
        <v>108818312649</v>
      </c>
      <c r="V38" s="9"/>
      <c r="W38" s="9">
        <f>VLOOKUP(A38,'[2]Page 1'!$A:$N,14,0)</f>
        <v>164018250000</v>
      </c>
      <c r="Y38" s="1">
        <v>1.1980179125850952E-2</v>
      </c>
      <c r="AA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Y38" s="1"/>
      <c r="BB38" s="3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Z38" s="1"/>
      <c r="CC38" s="3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DA38" s="1"/>
      <c r="DD38" s="3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B38" s="1"/>
      <c r="EE38" s="3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C38" s="1"/>
      <c r="FF38" s="3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D38" s="1"/>
      <c r="GG38" s="3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E38" s="1"/>
      <c r="HH38" s="3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F38" s="1"/>
      <c r="II38" s="3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G38" s="1"/>
      <c r="JJ38" s="3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H38" s="1"/>
      <c r="KK38" s="3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I38" s="1"/>
      <c r="LL38" s="3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J38" s="1"/>
      <c r="MM38" s="3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K38" s="1"/>
      <c r="NN38" s="3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L38" s="1"/>
      <c r="OO38" s="3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M38" s="1"/>
      <c r="PP38" s="3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N38" s="1"/>
      <c r="QQ38" s="3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O38" s="1"/>
      <c r="RR38" s="3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P38" s="1"/>
      <c r="SS38" s="3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Q38" s="1"/>
      <c r="TT38" s="3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R38" s="1"/>
      <c r="UU38" s="3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S38" s="1"/>
      <c r="VV38" s="3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T38" s="1"/>
      <c r="WW38" s="3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U38" s="1"/>
      <c r="XX38" s="3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V38" s="1"/>
      <c r="YY38" s="3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W38" s="1"/>
      <c r="ZZ38" s="3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X38" s="1"/>
      <c r="ABA38" s="3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Y38" s="1"/>
      <c r="ACB38" s="3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Z38" s="1"/>
      <c r="ADC38" s="3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EA38" s="1"/>
      <c r="AED38" s="3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B38" s="1"/>
      <c r="AFE38" s="3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C38" s="1"/>
      <c r="AGF38" s="3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D38" s="1"/>
      <c r="AHG38" s="3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E38" s="1"/>
      <c r="AIH38" s="3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F38" s="1"/>
      <c r="AJI38" s="3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G38" s="1"/>
      <c r="AKJ38" s="3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H38" s="1"/>
      <c r="ALK38" s="3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I38" s="1"/>
      <c r="AML38" s="3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J38" s="1"/>
      <c r="ANM38" s="3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K38" s="1"/>
      <c r="AON38" s="3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L38" s="1"/>
      <c r="APO38" s="3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M38" s="1"/>
      <c r="AQP38" s="3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N38" s="1"/>
      <c r="ARQ38" s="3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O38" s="1"/>
      <c r="ASR38" s="3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P38" s="1"/>
      <c r="ATS38" s="3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Q38" s="1"/>
      <c r="AUT38" s="3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R38" s="1"/>
      <c r="AVU38" s="3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S38" s="1"/>
      <c r="AWV38" s="3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T38" s="1"/>
      <c r="AXW38" s="3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U38" s="1"/>
      <c r="AYX38" s="3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V38" s="1"/>
      <c r="AZY38" s="3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W38" s="1"/>
      <c r="BAZ38" s="3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X38" s="1"/>
      <c r="BCA38" s="3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Y38" s="1"/>
      <c r="BDB38" s="3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Z38" s="1"/>
      <c r="BEC38" s="3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FA38" s="1"/>
      <c r="BFD38" s="3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B38" s="1"/>
      <c r="BGE38" s="3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C38" s="1"/>
      <c r="BHF38" s="3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D38" s="1"/>
      <c r="BIG38" s="3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E38" s="1"/>
      <c r="BJH38" s="3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F38" s="1"/>
      <c r="BKI38" s="3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G38" s="1"/>
      <c r="BLJ38" s="3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H38" s="1"/>
      <c r="BMK38" s="3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I38" s="1"/>
      <c r="BNL38" s="3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J38" s="1"/>
      <c r="BOM38" s="3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K38" s="1"/>
      <c r="BPN38" s="3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L38" s="1"/>
      <c r="BQO38" s="3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M38" s="1"/>
      <c r="BRP38" s="3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N38" s="1"/>
      <c r="BSQ38" s="3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O38" s="1"/>
      <c r="BTR38" s="3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P38" s="1"/>
      <c r="BUS38" s="3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Q38" s="1"/>
      <c r="BVT38" s="3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R38" s="1"/>
      <c r="BWU38" s="3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S38" s="1"/>
      <c r="BXV38" s="3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T38" s="1"/>
      <c r="BYW38" s="3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U38" s="1"/>
      <c r="BZX38" s="3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V38" s="1"/>
      <c r="CAY38" s="3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W38" s="1"/>
      <c r="CBZ38" s="3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X38" s="1"/>
      <c r="CDA38" s="3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Y38" s="1"/>
      <c r="CEB38" s="3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Z38" s="1"/>
      <c r="CFC38" s="3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GA38" s="1"/>
      <c r="CGD38" s="3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B38" s="1"/>
      <c r="CHE38" s="3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C38" s="1"/>
      <c r="CIF38" s="3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D38" s="1"/>
      <c r="CJG38" s="3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E38" s="1"/>
      <c r="CKH38" s="3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F38" s="1"/>
      <c r="CLI38" s="3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G38" s="1"/>
      <c r="CMJ38" s="3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H38" s="1"/>
      <c r="CNK38" s="3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I38" s="1"/>
      <c r="COL38" s="3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J38" s="1"/>
      <c r="CPM38" s="3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K38" s="1"/>
      <c r="CQN38" s="3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L38" s="1"/>
      <c r="CRO38" s="3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M38" s="1"/>
      <c r="CSP38" s="3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N38" s="1"/>
      <c r="CTQ38" s="3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O38" s="1"/>
      <c r="CUR38" s="3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P38" s="1"/>
      <c r="CVS38" s="3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Q38" s="1"/>
      <c r="CWT38" s="3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R38" s="1"/>
      <c r="CXU38" s="3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S38" s="1"/>
      <c r="CYV38" s="3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T38" s="1"/>
      <c r="CZW38" s="3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U38" s="1"/>
      <c r="DAX38" s="3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V38" s="1"/>
      <c r="DBY38" s="3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W38" s="1"/>
      <c r="DCZ38" s="3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X38" s="1"/>
      <c r="DEA38" s="3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Y38" s="1"/>
      <c r="DFB38" s="3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Z38" s="1"/>
      <c r="DGC38" s="3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HA38" s="1"/>
      <c r="DHD38" s="3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B38" s="1"/>
      <c r="DIE38" s="3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C38" s="1"/>
      <c r="DJF38" s="3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D38" s="1"/>
      <c r="DKG38" s="3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E38" s="1"/>
      <c r="DLH38" s="3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F38" s="1"/>
      <c r="DMI38" s="3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G38" s="1"/>
      <c r="DNJ38" s="3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H38" s="1"/>
      <c r="DOK38" s="3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I38" s="1"/>
      <c r="DPL38" s="3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J38" s="1"/>
      <c r="DQM38" s="3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K38" s="1"/>
      <c r="DRN38" s="3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L38" s="1"/>
      <c r="DSO38" s="3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M38" s="1"/>
      <c r="DTP38" s="3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N38" s="1"/>
      <c r="DUQ38" s="3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O38" s="1"/>
      <c r="DVR38" s="3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P38" s="1"/>
      <c r="DWS38" s="3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Q38" s="1"/>
      <c r="DXT38" s="3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R38" s="1"/>
      <c r="DYU38" s="3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S38" s="1"/>
      <c r="DZV38" s="3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T38" s="1"/>
      <c r="EAW38" s="3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U38" s="1"/>
      <c r="EBX38" s="3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V38" s="1"/>
      <c r="ECY38" s="3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W38" s="1"/>
      <c r="EDZ38" s="3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X38" s="1"/>
      <c r="EFA38" s="3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Y38" s="1"/>
      <c r="EGB38" s="3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Z38" s="1"/>
      <c r="EHC38" s="3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IA38" s="1"/>
      <c r="EID38" s="3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B38" s="1"/>
      <c r="EJE38" s="3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C38" s="1"/>
      <c r="EKF38" s="3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D38" s="1"/>
      <c r="ELG38" s="3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E38" s="1"/>
      <c r="EMH38" s="3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F38" s="1"/>
      <c r="ENI38" s="3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G38" s="1"/>
      <c r="EOJ38" s="3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H38" s="1"/>
      <c r="EPK38" s="3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I38" s="1"/>
      <c r="EQL38" s="3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J38" s="1"/>
      <c r="ERM38" s="3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K38" s="1"/>
      <c r="ESN38" s="3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L38" s="1"/>
      <c r="ETO38" s="3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M38" s="1"/>
      <c r="EUP38" s="3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N38" s="1"/>
      <c r="EVQ38" s="3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O38" s="1"/>
      <c r="EWR38" s="3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P38" s="1"/>
      <c r="EXS38" s="3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Q38" s="1"/>
      <c r="EYT38" s="3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R38" s="1"/>
      <c r="EZU38" s="3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S38" s="1"/>
      <c r="FAV38" s="3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T38" s="1"/>
      <c r="FBW38" s="3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U38" s="1"/>
      <c r="FCX38" s="3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V38" s="1"/>
      <c r="FDY38" s="3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W38" s="1"/>
      <c r="FEZ38" s="3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X38" s="1"/>
      <c r="FGA38" s="3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Y38" s="1"/>
      <c r="FHB38" s="3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Z38" s="1"/>
      <c r="FIC38" s="3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JA38" s="1"/>
      <c r="FJD38" s="3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B38" s="1"/>
      <c r="FKE38" s="3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C38" s="1"/>
      <c r="FLF38" s="3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D38" s="1"/>
      <c r="FMG38" s="3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E38" s="1"/>
      <c r="FNH38" s="3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F38" s="1"/>
      <c r="FOI38" s="3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G38" s="1"/>
      <c r="FPJ38" s="3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H38" s="1"/>
      <c r="FQK38" s="3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I38" s="1"/>
      <c r="FRL38" s="3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J38" s="1"/>
      <c r="FSM38" s="3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K38" s="1"/>
      <c r="FTN38" s="3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L38" s="1"/>
      <c r="FUO38" s="3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M38" s="1"/>
      <c r="FVP38" s="3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N38" s="1"/>
      <c r="FWQ38" s="3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O38" s="1"/>
      <c r="FXR38" s="3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P38" s="1"/>
      <c r="FYS38" s="3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Q38" s="1"/>
      <c r="FZT38" s="3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R38" s="1"/>
      <c r="GAU38" s="3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S38" s="1"/>
      <c r="GBV38" s="3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T38" s="1"/>
      <c r="GCW38" s="3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U38" s="1"/>
      <c r="GDX38" s="3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V38" s="1"/>
      <c r="GEY38" s="3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W38" s="1"/>
      <c r="GFZ38" s="3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X38" s="1"/>
      <c r="GHA38" s="3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Y38" s="1"/>
      <c r="GIB38" s="3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Z38" s="1"/>
      <c r="GJC38" s="3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KA38" s="1"/>
      <c r="GKD38" s="3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B38" s="1"/>
      <c r="GLE38" s="3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C38" s="1"/>
      <c r="GMF38" s="3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D38" s="1"/>
      <c r="GNG38" s="3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E38" s="1"/>
      <c r="GOH38" s="3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F38" s="1"/>
      <c r="GPI38" s="3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G38" s="1"/>
      <c r="GQJ38" s="3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H38" s="1"/>
      <c r="GRK38" s="3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I38" s="1"/>
      <c r="GSL38" s="3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J38" s="1"/>
      <c r="GTM38" s="3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K38" s="1"/>
      <c r="GUN38" s="3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L38" s="1"/>
      <c r="GVO38" s="3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M38" s="1"/>
      <c r="GWP38" s="3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N38" s="1"/>
      <c r="GXQ38" s="3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O38" s="1"/>
      <c r="GYR38" s="3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P38" s="1"/>
      <c r="GZS38" s="3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Q38" s="1"/>
      <c r="HAT38" s="3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R38" s="1"/>
      <c r="HBU38" s="3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S38" s="1"/>
      <c r="HCV38" s="3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T38" s="1"/>
      <c r="HDW38" s="3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U38" s="1"/>
      <c r="HEX38" s="3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V38" s="1"/>
      <c r="HFY38" s="3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W38" s="1"/>
      <c r="HGZ38" s="3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X38" s="1"/>
      <c r="HIA38" s="3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Y38" s="1"/>
      <c r="HJB38" s="3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Z38" s="1"/>
      <c r="HKC38" s="3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LA38" s="1"/>
      <c r="HLD38" s="3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B38" s="1"/>
      <c r="HME38" s="3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C38" s="1"/>
      <c r="HNF38" s="3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D38" s="1"/>
      <c r="HOG38" s="3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E38" s="1"/>
      <c r="HPH38" s="3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F38" s="1"/>
      <c r="HQI38" s="3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G38" s="1"/>
      <c r="HRJ38" s="3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H38" s="1"/>
      <c r="HSK38" s="3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I38" s="1"/>
      <c r="HTL38" s="3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J38" s="1"/>
      <c r="HUM38" s="3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K38" s="1"/>
      <c r="HVN38" s="3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L38" s="1"/>
      <c r="HWO38" s="3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M38" s="1"/>
      <c r="HXP38" s="3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N38" s="1"/>
      <c r="HYQ38" s="3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O38" s="1"/>
      <c r="HZR38" s="3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P38" s="1"/>
      <c r="IAS38" s="3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Q38" s="1"/>
      <c r="IBT38" s="3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R38" s="1"/>
      <c r="ICU38" s="3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S38" s="1"/>
      <c r="IDV38" s="3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T38" s="1"/>
      <c r="IEW38" s="3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U38" s="1"/>
      <c r="IFX38" s="3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V38" s="1"/>
      <c r="IGY38" s="3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W38" s="1"/>
      <c r="IHZ38" s="3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X38" s="1"/>
      <c r="IJA38" s="3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Y38" s="1"/>
      <c r="IKB38" s="3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Z38" s="1"/>
      <c r="ILC38" s="3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MA38" s="1"/>
      <c r="IMD38" s="3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B38" s="1"/>
      <c r="INE38" s="3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C38" s="1"/>
      <c r="IOF38" s="3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D38" s="1"/>
      <c r="IPG38" s="3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E38" s="1"/>
      <c r="IQH38" s="3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F38" s="1"/>
      <c r="IRI38" s="3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G38" s="1"/>
      <c r="ISJ38" s="3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H38" s="1"/>
      <c r="ITK38" s="3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I38" s="1"/>
      <c r="IUL38" s="3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J38" s="1"/>
      <c r="IVM38" s="3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K38" s="1"/>
      <c r="IWN38" s="3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L38" s="1"/>
      <c r="IXO38" s="3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M38" s="1"/>
      <c r="IYP38" s="3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N38" s="1"/>
      <c r="IZQ38" s="3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O38" s="1"/>
      <c r="JAR38" s="3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P38" s="1"/>
      <c r="JBS38" s="3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Q38" s="1"/>
      <c r="JCT38" s="3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R38" s="1"/>
      <c r="JDU38" s="3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S38" s="1"/>
      <c r="JEV38" s="3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T38" s="1"/>
      <c r="JFW38" s="3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U38" s="1"/>
      <c r="JGX38" s="3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V38" s="1"/>
      <c r="JHY38" s="3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W38" s="1"/>
      <c r="JIZ38" s="3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X38" s="1"/>
      <c r="JKA38" s="3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Y38" s="1"/>
      <c r="JLB38" s="3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Z38" s="1"/>
      <c r="JMC38" s="3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NA38" s="1"/>
      <c r="JND38" s="3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B38" s="1"/>
      <c r="JOE38" s="3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C38" s="1"/>
      <c r="JPF38" s="3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D38" s="1"/>
      <c r="JQG38" s="3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E38" s="1"/>
      <c r="JRH38" s="3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F38" s="1"/>
      <c r="JSI38" s="3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G38" s="1"/>
      <c r="JTJ38" s="3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H38" s="1"/>
      <c r="JUK38" s="3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I38" s="1"/>
      <c r="JVL38" s="3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J38" s="1"/>
      <c r="JWM38" s="3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K38" s="1"/>
      <c r="JXN38" s="3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L38" s="1"/>
      <c r="JYO38" s="3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M38" s="1"/>
      <c r="JZP38" s="3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N38" s="1"/>
      <c r="KAQ38" s="3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O38" s="1"/>
      <c r="KBR38" s="3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P38" s="1"/>
      <c r="KCS38" s="3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Q38" s="1"/>
      <c r="KDT38" s="3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R38" s="1"/>
      <c r="KEU38" s="3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S38" s="1"/>
      <c r="KFV38" s="3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T38" s="1"/>
      <c r="KGW38" s="3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U38" s="1"/>
      <c r="KHX38" s="3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V38" s="1"/>
      <c r="KIY38" s="3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W38" s="1"/>
      <c r="KJZ38" s="3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X38" s="1"/>
      <c r="KLA38" s="3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Y38" s="1"/>
      <c r="KMB38" s="3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Z38" s="1"/>
      <c r="KNC38" s="3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OA38" s="1"/>
      <c r="KOD38" s="3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B38" s="1"/>
      <c r="KPE38" s="3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C38" s="1"/>
      <c r="KQF38" s="3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D38" s="1"/>
      <c r="KRG38" s="3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E38" s="1"/>
      <c r="KSH38" s="3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F38" s="1"/>
      <c r="KTI38" s="3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G38" s="1"/>
      <c r="KUJ38" s="3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H38" s="1"/>
      <c r="KVK38" s="3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I38" s="1"/>
      <c r="KWL38" s="3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J38" s="1"/>
      <c r="KXM38" s="3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K38" s="1"/>
      <c r="KYN38" s="3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L38" s="1"/>
      <c r="KZO38" s="3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M38" s="1"/>
      <c r="LAP38" s="3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N38" s="1"/>
      <c r="LBQ38" s="3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O38" s="1"/>
      <c r="LCR38" s="3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P38" s="1"/>
      <c r="LDS38" s="3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Q38" s="1"/>
      <c r="LET38" s="3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R38" s="1"/>
      <c r="LFU38" s="3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S38" s="1"/>
      <c r="LGV38" s="3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T38" s="1"/>
      <c r="LHW38" s="3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U38" s="1"/>
      <c r="LIX38" s="3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V38" s="1"/>
      <c r="LJY38" s="3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W38" s="1"/>
      <c r="LKZ38" s="3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X38" s="1"/>
      <c r="LMA38" s="3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Y38" s="1"/>
      <c r="LNB38" s="3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Z38" s="1"/>
      <c r="LOC38" s="3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PA38" s="1"/>
      <c r="LPD38" s="3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B38" s="1"/>
      <c r="LQE38" s="3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C38" s="1"/>
      <c r="LRF38" s="3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D38" s="1"/>
      <c r="LSG38" s="3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E38" s="1"/>
      <c r="LTH38" s="3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F38" s="1"/>
      <c r="LUI38" s="3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G38" s="1"/>
      <c r="LVJ38" s="3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H38" s="1"/>
      <c r="LWK38" s="3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I38" s="1"/>
      <c r="LXL38" s="3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J38" s="1"/>
      <c r="LYM38" s="3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K38" s="1"/>
      <c r="LZN38" s="3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L38" s="1"/>
      <c r="MAO38" s="3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M38" s="1"/>
      <c r="MBP38" s="3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N38" s="1"/>
      <c r="MCQ38" s="3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O38" s="1"/>
      <c r="MDR38" s="3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P38" s="1"/>
      <c r="MES38" s="3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Q38" s="1"/>
      <c r="MFT38" s="3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R38" s="1"/>
      <c r="MGU38" s="3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S38" s="1"/>
      <c r="MHV38" s="3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T38" s="1"/>
      <c r="MIW38" s="3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U38" s="1"/>
      <c r="MJX38" s="3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V38" s="1"/>
      <c r="MKY38" s="3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W38" s="1"/>
      <c r="MLZ38" s="3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X38" s="1"/>
      <c r="MNA38" s="3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Y38" s="1"/>
      <c r="MOB38" s="3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Z38" s="1"/>
      <c r="MPC38" s="3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QA38" s="1"/>
      <c r="MQD38" s="3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B38" s="1"/>
      <c r="MRE38" s="3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C38" s="1"/>
      <c r="MSF38" s="3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D38" s="1"/>
      <c r="MTG38" s="3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E38" s="1"/>
      <c r="MUH38" s="3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F38" s="1"/>
      <c r="MVI38" s="3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G38" s="1"/>
      <c r="MWJ38" s="3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H38" s="1"/>
      <c r="MXK38" s="3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I38" s="1"/>
      <c r="MYL38" s="3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J38" s="1"/>
      <c r="MZM38" s="3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K38" s="1"/>
      <c r="NAN38" s="3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L38" s="1"/>
      <c r="NBO38" s="3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M38" s="1"/>
      <c r="NCP38" s="3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N38" s="1"/>
      <c r="NDQ38" s="3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O38" s="1"/>
      <c r="NER38" s="3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P38" s="1"/>
      <c r="NFS38" s="3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Q38" s="1"/>
      <c r="NGT38" s="3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R38" s="1"/>
      <c r="NHU38" s="3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S38" s="1"/>
      <c r="NIV38" s="3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T38" s="1"/>
      <c r="NJW38" s="3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U38" s="1"/>
      <c r="NKX38" s="3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V38" s="1"/>
      <c r="NLY38" s="3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W38" s="1"/>
      <c r="NMZ38" s="3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X38" s="1"/>
      <c r="NOA38" s="3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Y38" s="1"/>
      <c r="NPB38" s="3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Z38" s="1"/>
      <c r="NQC38" s="3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RA38" s="1"/>
      <c r="NRD38" s="3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B38" s="1"/>
      <c r="NSE38" s="3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C38" s="1"/>
      <c r="NTF38" s="3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D38" s="1"/>
      <c r="NUG38" s="3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E38" s="1"/>
      <c r="NVH38" s="3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F38" s="1"/>
      <c r="NWI38" s="3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G38" s="1"/>
      <c r="NXJ38" s="3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H38" s="1"/>
      <c r="NYK38" s="3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I38" s="1"/>
      <c r="NZL38" s="3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J38" s="1"/>
      <c r="OAM38" s="3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K38" s="1"/>
      <c r="OBN38" s="3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L38" s="1"/>
      <c r="OCO38" s="3"/>
      <c r="OCQ38" s="9"/>
      <c r="OCR38" s="9"/>
      <c r="OCS38" s="9"/>
      <c r="OCT38" s="9"/>
      <c r="OCU38" s="9"/>
      <c r="OCV38" s="9"/>
      <c r="OCW38" s="9"/>
      <c r="OCX38" s="9"/>
      <c r="OCY38" s="9"/>
      <c r="OCZ38" s="9"/>
      <c r="ODA38" s="9"/>
      <c r="ODB38" s="9"/>
      <c r="ODC38" s="9"/>
      <c r="ODD38" s="9"/>
      <c r="ODE38" s="9"/>
      <c r="ODF38" s="9"/>
      <c r="ODG38" s="9"/>
      <c r="ODH38" s="9"/>
      <c r="ODI38" s="9"/>
      <c r="ODJ38" s="9"/>
      <c r="ODK38" s="9"/>
      <c r="ODM38" s="1"/>
      <c r="ODP38" s="3"/>
      <c r="ODR38" s="9"/>
      <c r="ODS38" s="9"/>
      <c r="ODT38" s="9"/>
      <c r="ODU38" s="9"/>
      <c r="ODV38" s="9"/>
      <c r="ODW38" s="9"/>
      <c r="ODX38" s="9"/>
      <c r="ODY38" s="9"/>
      <c r="ODZ38" s="9"/>
      <c r="OEA38" s="9"/>
      <c r="OEB38" s="9"/>
      <c r="OEC38" s="9"/>
      <c r="OED38" s="9"/>
      <c r="OEE38" s="9"/>
      <c r="OEF38" s="9"/>
      <c r="OEG38" s="9"/>
      <c r="OEH38" s="9"/>
      <c r="OEI38" s="9"/>
      <c r="OEJ38" s="9"/>
      <c r="OEK38" s="9"/>
      <c r="OEL38" s="9"/>
      <c r="OEN38" s="1"/>
      <c r="OEQ38" s="3"/>
      <c r="OES38" s="9"/>
      <c r="OET38" s="9"/>
      <c r="OEU38" s="9"/>
      <c r="OEV38" s="9"/>
      <c r="OEW38" s="9"/>
      <c r="OEX38" s="9"/>
      <c r="OEY38" s="9"/>
      <c r="OEZ38" s="9"/>
      <c r="OFA38" s="9"/>
      <c r="OFB38" s="9"/>
      <c r="OFC38" s="9"/>
      <c r="OFD38" s="9"/>
      <c r="OFE38" s="9"/>
      <c r="OFF38" s="9"/>
      <c r="OFG38" s="9"/>
      <c r="OFH38" s="9"/>
      <c r="OFI38" s="9"/>
      <c r="OFJ38" s="9"/>
      <c r="OFK38" s="9"/>
      <c r="OFL38" s="9"/>
      <c r="OFM38" s="9"/>
      <c r="OFO38" s="1"/>
      <c r="OFR38" s="3"/>
      <c r="OFT38" s="9"/>
      <c r="OFU38" s="9"/>
      <c r="OFV38" s="9"/>
      <c r="OFW38" s="9"/>
      <c r="OFX38" s="9"/>
      <c r="OFY38" s="9"/>
      <c r="OFZ38" s="9"/>
      <c r="OGA38" s="9"/>
      <c r="OGB38" s="9"/>
      <c r="OGC38" s="9"/>
      <c r="OGD38" s="9"/>
      <c r="OGE38" s="9"/>
      <c r="OGF38" s="9"/>
      <c r="OGG38" s="9"/>
      <c r="OGH38" s="9"/>
      <c r="OGI38" s="9"/>
      <c r="OGJ38" s="9"/>
      <c r="OGK38" s="9"/>
      <c r="OGL38" s="9"/>
      <c r="OGM38" s="9"/>
      <c r="OGN38" s="9"/>
      <c r="OGP38" s="1"/>
      <c r="OGS38" s="3"/>
      <c r="OGU38" s="9"/>
      <c r="OGV38" s="9"/>
      <c r="OGW38" s="9"/>
      <c r="OGX38" s="9"/>
      <c r="OGY38" s="9"/>
      <c r="OGZ38" s="9"/>
      <c r="OHA38" s="9"/>
      <c r="OHB38" s="9"/>
      <c r="OHC38" s="9"/>
      <c r="OHD38" s="9"/>
      <c r="OHE38" s="9"/>
      <c r="OHF38" s="9"/>
      <c r="OHG38" s="9"/>
      <c r="OHH38" s="9"/>
      <c r="OHI38" s="9"/>
      <c r="OHJ38" s="9"/>
      <c r="OHK38" s="9"/>
      <c r="OHL38" s="9"/>
      <c r="OHM38" s="9"/>
      <c r="OHN38" s="9"/>
      <c r="OHO38" s="9"/>
      <c r="OHQ38" s="1"/>
      <c r="OHT38" s="3"/>
      <c r="OHV38" s="9"/>
      <c r="OHW38" s="9"/>
      <c r="OHX38" s="9"/>
      <c r="OHY38" s="9"/>
      <c r="OHZ38" s="9"/>
      <c r="OIA38" s="9"/>
      <c r="OIB38" s="9"/>
      <c r="OIC38" s="9"/>
      <c r="OID38" s="9"/>
      <c r="OIE38" s="9"/>
      <c r="OIF38" s="9"/>
      <c r="OIG38" s="9"/>
      <c r="OIH38" s="9"/>
      <c r="OII38" s="9"/>
      <c r="OIJ38" s="9"/>
      <c r="OIK38" s="9"/>
      <c r="OIL38" s="9"/>
      <c r="OIM38" s="9"/>
      <c r="OIN38" s="9"/>
      <c r="OIO38" s="9"/>
      <c r="OIP38" s="9"/>
      <c r="OIR38" s="1"/>
      <c r="OIU38" s="3"/>
      <c r="OIW38" s="9"/>
      <c r="OIX38" s="9"/>
      <c r="OIY38" s="9"/>
      <c r="OIZ38" s="9"/>
      <c r="OJA38" s="9"/>
      <c r="OJB38" s="9"/>
      <c r="OJC38" s="9"/>
      <c r="OJD38" s="9"/>
      <c r="OJE38" s="9"/>
      <c r="OJF38" s="9"/>
      <c r="OJG38" s="9"/>
      <c r="OJH38" s="9"/>
      <c r="OJI38" s="9"/>
      <c r="OJJ38" s="9"/>
      <c r="OJK38" s="9"/>
      <c r="OJL38" s="9"/>
      <c r="OJM38" s="9"/>
      <c r="OJN38" s="9"/>
      <c r="OJO38" s="9"/>
      <c r="OJP38" s="9"/>
      <c r="OJQ38" s="9"/>
      <c r="OJS38" s="1"/>
      <c r="OJV38" s="3"/>
      <c r="OJX38" s="9"/>
      <c r="OJY38" s="9"/>
      <c r="OJZ38" s="9"/>
      <c r="OKA38" s="9"/>
      <c r="OKB38" s="9"/>
      <c r="OKC38" s="9"/>
      <c r="OKD38" s="9"/>
      <c r="OKE38" s="9"/>
      <c r="OKF38" s="9"/>
      <c r="OKG38" s="9"/>
      <c r="OKH38" s="9"/>
      <c r="OKI38" s="9"/>
      <c r="OKJ38" s="9"/>
      <c r="OKK38" s="9"/>
      <c r="OKL38" s="9"/>
      <c r="OKM38" s="9"/>
      <c r="OKN38" s="9"/>
      <c r="OKO38" s="9"/>
      <c r="OKP38" s="9"/>
      <c r="OKQ38" s="9"/>
      <c r="OKR38" s="9"/>
      <c r="OKT38" s="1"/>
      <c r="OKW38" s="3"/>
      <c r="OKY38" s="9"/>
      <c r="OKZ38" s="9"/>
      <c r="OLA38" s="9"/>
      <c r="OLB38" s="9"/>
      <c r="OLC38" s="9"/>
      <c r="OLD38" s="9"/>
      <c r="OLE38" s="9"/>
      <c r="OLF38" s="9"/>
      <c r="OLG38" s="9"/>
      <c r="OLH38" s="9"/>
      <c r="OLI38" s="9"/>
      <c r="OLJ38" s="9"/>
      <c r="OLK38" s="9"/>
      <c r="OLL38" s="9"/>
      <c r="OLM38" s="9"/>
      <c r="OLN38" s="9"/>
      <c r="OLO38" s="9"/>
      <c r="OLP38" s="9"/>
      <c r="OLQ38" s="9"/>
      <c r="OLR38" s="9"/>
      <c r="OLS38" s="9"/>
      <c r="OLU38" s="1"/>
      <c r="OLX38" s="3"/>
      <c r="OLZ38" s="9"/>
      <c r="OMA38" s="9"/>
      <c r="OMB38" s="9"/>
      <c r="OMC38" s="9"/>
      <c r="OMD38" s="9"/>
      <c r="OME38" s="9"/>
      <c r="OMF38" s="9"/>
      <c r="OMG38" s="9"/>
      <c r="OMH38" s="9"/>
      <c r="OMI38" s="9"/>
      <c r="OMJ38" s="9"/>
      <c r="OMK38" s="9"/>
      <c r="OML38" s="9"/>
      <c r="OMM38" s="9"/>
      <c r="OMN38" s="9"/>
      <c r="OMO38" s="9"/>
      <c r="OMP38" s="9"/>
      <c r="OMQ38" s="9"/>
      <c r="OMR38" s="9"/>
      <c r="OMS38" s="9"/>
      <c r="OMT38" s="9"/>
      <c r="OMV38" s="1"/>
      <c r="OMY38" s="3"/>
      <c r="ONA38" s="9"/>
      <c r="ONB38" s="9"/>
      <c r="ONC38" s="9"/>
      <c r="OND38" s="9"/>
      <c r="ONE38" s="9"/>
      <c r="ONF38" s="9"/>
      <c r="ONG38" s="9"/>
      <c r="ONH38" s="9"/>
      <c r="ONI38" s="9"/>
      <c r="ONJ38" s="9"/>
      <c r="ONK38" s="9"/>
      <c r="ONL38" s="9"/>
      <c r="ONM38" s="9"/>
      <c r="ONN38" s="9"/>
      <c r="ONO38" s="9"/>
      <c r="ONP38" s="9"/>
      <c r="ONQ38" s="9"/>
      <c r="ONR38" s="9"/>
      <c r="ONS38" s="9"/>
      <c r="ONT38" s="9"/>
      <c r="ONU38" s="9"/>
      <c r="ONW38" s="1"/>
      <c r="ONZ38" s="3"/>
      <c r="OOB38" s="9"/>
      <c r="OOC38" s="9"/>
      <c r="OOD38" s="9"/>
      <c r="OOE38" s="9"/>
      <c r="OOF38" s="9"/>
      <c r="OOG38" s="9"/>
      <c r="OOH38" s="9"/>
      <c r="OOI38" s="9"/>
      <c r="OOJ38" s="9"/>
      <c r="OOK38" s="9"/>
      <c r="OOL38" s="9"/>
      <c r="OOM38" s="9"/>
      <c r="OON38" s="9"/>
      <c r="OOO38" s="9"/>
      <c r="OOP38" s="9"/>
      <c r="OOQ38" s="9"/>
      <c r="OOR38" s="9"/>
      <c r="OOS38" s="9"/>
      <c r="OOT38" s="9"/>
      <c r="OOU38" s="9"/>
      <c r="OOV38" s="9"/>
      <c r="OOX38" s="1"/>
      <c r="OPA38" s="3"/>
      <c r="OPC38" s="9"/>
      <c r="OPD38" s="9"/>
      <c r="OPE38" s="9"/>
      <c r="OPF38" s="9"/>
      <c r="OPG38" s="9"/>
      <c r="OPH38" s="9"/>
      <c r="OPI38" s="9"/>
      <c r="OPJ38" s="9"/>
      <c r="OPK38" s="9"/>
      <c r="OPL38" s="9"/>
      <c r="OPM38" s="9"/>
      <c r="OPN38" s="9"/>
      <c r="OPO38" s="9"/>
      <c r="OPP38" s="9"/>
      <c r="OPQ38" s="9"/>
      <c r="OPR38" s="9"/>
      <c r="OPS38" s="9"/>
      <c r="OPT38" s="9"/>
      <c r="OPU38" s="9"/>
      <c r="OPV38" s="9"/>
      <c r="OPW38" s="9"/>
      <c r="OPY38" s="1"/>
      <c r="OQB38" s="3"/>
      <c r="OQD38" s="9"/>
      <c r="OQE38" s="9"/>
      <c r="OQF38" s="9"/>
      <c r="OQG38" s="9"/>
      <c r="OQH38" s="9"/>
      <c r="OQI38" s="9"/>
      <c r="OQJ38" s="9"/>
      <c r="OQK38" s="9"/>
      <c r="OQL38" s="9"/>
      <c r="OQM38" s="9"/>
      <c r="OQN38" s="9"/>
      <c r="OQO38" s="9"/>
      <c r="OQP38" s="9"/>
      <c r="OQQ38" s="9"/>
      <c r="OQR38" s="9"/>
      <c r="OQS38" s="9"/>
      <c r="OQT38" s="9"/>
      <c r="OQU38" s="9"/>
      <c r="OQV38" s="9"/>
      <c r="OQW38" s="9"/>
      <c r="OQX38" s="9"/>
      <c r="OQZ38" s="1"/>
      <c r="ORC38" s="3"/>
      <c r="ORE38" s="9"/>
      <c r="ORF38" s="9"/>
      <c r="ORG38" s="9"/>
      <c r="ORH38" s="9"/>
      <c r="ORI38" s="9"/>
      <c r="ORJ38" s="9"/>
      <c r="ORK38" s="9"/>
      <c r="ORL38" s="9"/>
      <c r="ORM38" s="9"/>
      <c r="ORN38" s="9"/>
      <c r="ORO38" s="9"/>
      <c r="ORP38" s="9"/>
      <c r="ORQ38" s="9"/>
      <c r="ORR38" s="9"/>
      <c r="ORS38" s="9"/>
      <c r="ORT38" s="9"/>
      <c r="ORU38" s="9"/>
      <c r="ORV38" s="9"/>
      <c r="ORW38" s="9"/>
      <c r="ORX38" s="9"/>
      <c r="ORY38" s="9"/>
      <c r="OSA38" s="1"/>
      <c r="OSD38" s="3"/>
      <c r="OSF38" s="9"/>
      <c r="OSG38" s="9"/>
      <c r="OSH38" s="9"/>
      <c r="OSI38" s="9"/>
      <c r="OSJ38" s="9"/>
      <c r="OSK38" s="9"/>
      <c r="OSL38" s="9"/>
      <c r="OSM38" s="9"/>
      <c r="OSN38" s="9"/>
      <c r="OSO38" s="9"/>
      <c r="OSP38" s="9"/>
      <c r="OSQ38" s="9"/>
      <c r="OSR38" s="9"/>
      <c r="OSS38" s="9"/>
      <c r="OST38" s="9"/>
      <c r="OSU38" s="9"/>
      <c r="OSV38" s="9"/>
      <c r="OSW38" s="9"/>
      <c r="OSX38" s="9"/>
      <c r="OSY38" s="9"/>
      <c r="OSZ38" s="9"/>
      <c r="OTB38" s="1"/>
      <c r="OTE38" s="3"/>
      <c r="OTG38" s="9"/>
      <c r="OTH38" s="9"/>
      <c r="OTI38" s="9"/>
      <c r="OTJ38" s="9"/>
      <c r="OTK38" s="9"/>
      <c r="OTL38" s="9"/>
      <c r="OTM38" s="9"/>
      <c r="OTN38" s="9"/>
      <c r="OTO38" s="9"/>
      <c r="OTP38" s="9"/>
      <c r="OTQ38" s="9"/>
      <c r="OTR38" s="9"/>
      <c r="OTS38" s="9"/>
      <c r="OTT38" s="9"/>
      <c r="OTU38" s="9"/>
      <c r="OTV38" s="9"/>
      <c r="OTW38" s="9"/>
      <c r="OTX38" s="9"/>
      <c r="OTY38" s="9"/>
      <c r="OTZ38" s="9"/>
      <c r="OUA38" s="9"/>
      <c r="OUC38" s="1"/>
      <c r="OUF38" s="3"/>
      <c r="OUH38" s="9"/>
      <c r="OUI38" s="9"/>
      <c r="OUJ38" s="9"/>
      <c r="OUK38" s="9"/>
      <c r="OUL38" s="9"/>
      <c r="OUM38" s="9"/>
      <c r="OUN38" s="9"/>
      <c r="OUO38" s="9"/>
      <c r="OUP38" s="9"/>
      <c r="OUQ38" s="9"/>
      <c r="OUR38" s="9"/>
      <c r="OUS38" s="9"/>
      <c r="OUT38" s="9"/>
      <c r="OUU38" s="9"/>
      <c r="OUV38" s="9"/>
      <c r="OUW38" s="9"/>
      <c r="OUX38" s="9"/>
      <c r="OUY38" s="9"/>
      <c r="OUZ38" s="9"/>
      <c r="OVA38" s="9"/>
      <c r="OVB38" s="9"/>
      <c r="OVD38" s="1"/>
      <c r="OVG38" s="3"/>
      <c r="OVI38" s="9"/>
      <c r="OVJ38" s="9"/>
      <c r="OVK38" s="9"/>
      <c r="OVL38" s="9"/>
      <c r="OVM38" s="9"/>
      <c r="OVN38" s="9"/>
      <c r="OVO38" s="9"/>
      <c r="OVP38" s="9"/>
      <c r="OVQ38" s="9"/>
      <c r="OVR38" s="9"/>
      <c r="OVS38" s="9"/>
      <c r="OVT38" s="9"/>
      <c r="OVU38" s="9"/>
      <c r="OVV38" s="9"/>
      <c r="OVW38" s="9"/>
      <c r="OVX38" s="9"/>
      <c r="OVY38" s="9"/>
      <c r="OVZ38" s="9"/>
      <c r="OWA38" s="9"/>
      <c r="OWB38" s="9"/>
      <c r="OWC38" s="9"/>
      <c r="OWE38" s="1"/>
      <c r="OWH38" s="3"/>
      <c r="OWJ38" s="9"/>
      <c r="OWK38" s="9"/>
      <c r="OWL38" s="9"/>
      <c r="OWM38" s="9"/>
      <c r="OWN38" s="9"/>
      <c r="OWO38" s="9"/>
      <c r="OWP38" s="9"/>
      <c r="OWQ38" s="9"/>
      <c r="OWR38" s="9"/>
      <c r="OWS38" s="9"/>
      <c r="OWT38" s="9"/>
      <c r="OWU38" s="9"/>
      <c r="OWV38" s="9"/>
      <c r="OWW38" s="9"/>
      <c r="OWX38" s="9"/>
      <c r="OWY38" s="9"/>
      <c r="OWZ38" s="9"/>
      <c r="OXA38" s="9"/>
      <c r="OXB38" s="9"/>
      <c r="OXC38" s="9"/>
      <c r="OXD38" s="9"/>
      <c r="OXF38" s="1"/>
      <c r="OXI38" s="3"/>
      <c r="OXK38" s="9"/>
      <c r="OXL38" s="9"/>
      <c r="OXM38" s="9"/>
      <c r="OXN38" s="9"/>
      <c r="OXO38" s="9"/>
      <c r="OXP38" s="9"/>
      <c r="OXQ38" s="9"/>
      <c r="OXR38" s="9"/>
      <c r="OXS38" s="9"/>
      <c r="OXT38" s="9"/>
      <c r="OXU38" s="9"/>
      <c r="OXV38" s="9"/>
      <c r="OXW38" s="9"/>
      <c r="OXX38" s="9"/>
      <c r="OXY38" s="9"/>
      <c r="OXZ38" s="9"/>
      <c r="OYA38" s="9"/>
      <c r="OYB38" s="9"/>
      <c r="OYC38" s="9"/>
      <c r="OYD38" s="9"/>
      <c r="OYE38" s="9"/>
      <c r="OYG38" s="1"/>
      <c r="OYJ38" s="3"/>
      <c r="OYL38" s="9"/>
      <c r="OYM38" s="9"/>
      <c r="OYN38" s="9"/>
      <c r="OYO38" s="9"/>
      <c r="OYP38" s="9"/>
      <c r="OYQ38" s="9"/>
      <c r="OYR38" s="9"/>
      <c r="OYS38" s="9"/>
      <c r="OYT38" s="9"/>
      <c r="OYU38" s="9"/>
      <c r="OYV38" s="9"/>
      <c r="OYW38" s="9"/>
      <c r="OYX38" s="9"/>
      <c r="OYY38" s="9"/>
      <c r="OYZ38" s="9"/>
      <c r="OZA38" s="9"/>
      <c r="OZB38" s="9"/>
      <c r="OZC38" s="9"/>
      <c r="OZD38" s="9"/>
      <c r="OZE38" s="9"/>
      <c r="OZF38" s="9"/>
      <c r="OZH38" s="1"/>
      <c r="OZK38" s="3"/>
      <c r="OZM38" s="9"/>
      <c r="OZN38" s="9"/>
      <c r="OZO38" s="9"/>
      <c r="OZP38" s="9"/>
      <c r="OZQ38" s="9"/>
      <c r="OZR38" s="9"/>
      <c r="OZS38" s="9"/>
      <c r="OZT38" s="9"/>
      <c r="OZU38" s="9"/>
      <c r="OZV38" s="9"/>
      <c r="OZW38" s="9"/>
      <c r="OZX38" s="9"/>
      <c r="OZY38" s="9"/>
      <c r="OZZ38" s="9"/>
      <c r="PAA38" s="9"/>
      <c r="PAB38" s="9"/>
      <c r="PAC38" s="9"/>
      <c r="PAD38" s="9"/>
      <c r="PAE38" s="9"/>
      <c r="PAF38" s="9"/>
      <c r="PAG38" s="9"/>
      <c r="PAI38" s="1"/>
      <c r="PAL38" s="3"/>
      <c r="PAN38" s="9"/>
      <c r="PAO38" s="9"/>
      <c r="PAP38" s="9"/>
      <c r="PAQ38" s="9"/>
      <c r="PAR38" s="9"/>
      <c r="PAS38" s="9"/>
      <c r="PAT38" s="9"/>
      <c r="PAU38" s="9"/>
      <c r="PAV38" s="9"/>
      <c r="PAW38" s="9"/>
      <c r="PAX38" s="9"/>
      <c r="PAY38" s="9"/>
      <c r="PAZ38" s="9"/>
      <c r="PBA38" s="9"/>
      <c r="PBB38" s="9"/>
      <c r="PBC38" s="9"/>
      <c r="PBD38" s="9"/>
      <c r="PBE38" s="9"/>
      <c r="PBF38" s="9"/>
      <c r="PBG38" s="9"/>
      <c r="PBH38" s="9"/>
      <c r="PBJ38" s="1"/>
      <c r="PBM38" s="3"/>
      <c r="PBO38" s="9"/>
      <c r="PBP38" s="9"/>
      <c r="PBQ38" s="9"/>
      <c r="PBR38" s="9"/>
      <c r="PBS38" s="9"/>
      <c r="PBT38" s="9"/>
      <c r="PBU38" s="9"/>
      <c r="PBV38" s="9"/>
      <c r="PBW38" s="9"/>
      <c r="PBX38" s="9"/>
      <c r="PBY38" s="9"/>
      <c r="PBZ38" s="9"/>
      <c r="PCA38" s="9"/>
      <c r="PCB38" s="9"/>
      <c r="PCC38" s="9"/>
      <c r="PCD38" s="9"/>
      <c r="PCE38" s="9"/>
      <c r="PCF38" s="9"/>
      <c r="PCG38" s="9"/>
      <c r="PCH38" s="9"/>
      <c r="PCI38" s="9"/>
      <c r="PCK38" s="1"/>
      <c r="PCN38" s="3"/>
      <c r="PCP38" s="9"/>
      <c r="PCQ38" s="9"/>
      <c r="PCR38" s="9"/>
      <c r="PCS38" s="9"/>
      <c r="PCT38" s="9"/>
      <c r="PCU38" s="9"/>
      <c r="PCV38" s="9"/>
      <c r="PCW38" s="9"/>
      <c r="PCX38" s="9"/>
      <c r="PCY38" s="9"/>
      <c r="PCZ38" s="9"/>
      <c r="PDA38" s="9"/>
      <c r="PDB38" s="9"/>
      <c r="PDC38" s="9"/>
      <c r="PDD38" s="9"/>
      <c r="PDE38" s="9"/>
      <c r="PDF38" s="9"/>
      <c r="PDG38" s="9"/>
      <c r="PDH38" s="9"/>
      <c r="PDI38" s="9"/>
      <c r="PDJ38" s="9"/>
      <c r="PDL38" s="1"/>
      <c r="PDO38" s="3"/>
      <c r="PDQ38" s="9"/>
      <c r="PDR38" s="9"/>
      <c r="PDS38" s="9"/>
      <c r="PDT38" s="9"/>
      <c r="PDU38" s="9"/>
      <c r="PDV38" s="9"/>
      <c r="PDW38" s="9"/>
      <c r="PDX38" s="9"/>
      <c r="PDY38" s="9"/>
      <c r="PDZ38" s="9"/>
      <c r="PEA38" s="9"/>
      <c r="PEB38" s="9"/>
      <c r="PEC38" s="9"/>
      <c r="PED38" s="9"/>
      <c r="PEE38" s="9"/>
      <c r="PEF38" s="9"/>
      <c r="PEG38" s="9"/>
      <c r="PEH38" s="9"/>
      <c r="PEI38" s="9"/>
      <c r="PEJ38" s="9"/>
      <c r="PEK38" s="9"/>
      <c r="PEM38" s="1"/>
      <c r="PEP38" s="3"/>
      <c r="PER38" s="9"/>
      <c r="PES38" s="9"/>
      <c r="PET38" s="9"/>
      <c r="PEU38" s="9"/>
      <c r="PEV38" s="9"/>
      <c r="PEW38" s="9"/>
      <c r="PEX38" s="9"/>
      <c r="PEY38" s="9"/>
      <c r="PEZ38" s="9"/>
      <c r="PFA38" s="9"/>
      <c r="PFB38" s="9"/>
      <c r="PFC38" s="9"/>
      <c r="PFD38" s="9"/>
      <c r="PFE38" s="9"/>
      <c r="PFF38" s="9"/>
      <c r="PFG38" s="9"/>
      <c r="PFH38" s="9"/>
      <c r="PFI38" s="9"/>
      <c r="PFJ38" s="9"/>
      <c r="PFK38" s="9"/>
      <c r="PFL38" s="9"/>
      <c r="PFN38" s="1"/>
      <c r="PFQ38" s="3"/>
      <c r="PFS38" s="9"/>
      <c r="PFT38" s="9"/>
      <c r="PFU38" s="9"/>
      <c r="PFV38" s="9"/>
      <c r="PFW38" s="9"/>
      <c r="PFX38" s="9"/>
      <c r="PFY38" s="9"/>
      <c r="PFZ38" s="9"/>
      <c r="PGA38" s="9"/>
      <c r="PGB38" s="9"/>
      <c r="PGC38" s="9"/>
      <c r="PGD38" s="9"/>
      <c r="PGE38" s="9"/>
      <c r="PGF38" s="9"/>
      <c r="PGG38" s="9"/>
      <c r="PGH38" s="9"/>
      <c r="PGI38" s="9"/>
      <c r="PGJ38" s="9"/>
      <c r="PGK38" s="9"/>
      <c r="PGL38" s="9"/>
      <c r="PGM38" s="9"/>
      <c r="PGO38" s="1"/>
      <c r="PGR38" s="3"/>
      <c r="PGT38" s="9"/>
      <c r="PGU38" s="9"/>
      <c r="PGV38" s="9"/>
      <c r="PGW38" s="9"/>
      <c r="PGX38" s="9"/>
      <c r="PGY38" s="9"/>
      <c r="PGZ38" s="9"/>
      <c r="PHA38" s="9"/>
      <c r="PHB38" s="9"/>
      <c r="PHC38" s="9"/>
      <c r="PHD38" s="9"/>
      <c r="PHE38" s="9"/>
      <c r="PHF38" s="9"/>
      <c r="PHG38" s="9"/>
      <c r="PHH38" s="9"/>
      <c r="PHI38" s="9"/>
      <c r="PHJ38" s="9"/>
      <c r="PHK38" s="9"/>
      <c r="PHL38" s="9"/>
      <c r="PHM38" s="9"/>
      <c r="PHN38" s="9"/>
      <c r="PHP38" s="1"/>
      <c r="PHS38" s="3"/>
      <c r="PHU38" s="9"/>
      <c r="PHV38" s="9"/>
      <c r="PHW38" s="9"/>
      <c r="PHX38" s="9"/>
      <c r="PHY38" s="9"/>
      <c r="PHZ38" s="9"/>
      <c r="PIA38" s="9"/>
      <c r="PIB38" s="9"/>
      <c r="PIC38" s="9"/>
      <c r="PID38" s="9"/>
      <c r="PIE38" s="9"/>
      <c r="PIF38" s="9"/>
      <c r="PIG38" s="9"/>
      <c r="PIH38" s="9"/>
      <c r="PII38" s="9"/>
      <c r="PIJ38" s="9"/>
      <c r="PIK38" s="9"/>
      <c r="PIL38" s="9"/>
      <c r="PIM38" s="9"/>
      <c r="PIN38" s="9"/>
      <c r="PIO38" s="9"/>
      <c r="PIQ38" s="1"/>
      <c r="PIT38" s="3"/>
      <c r="PIV38" s="9"/>
      <c r="PIW38" s="9"/>
      <c r="PIX38" s="9"/>
      <c r="PIY38" s="9"/>
      <c r="PIZ38" s="9"/>
      <c r="PJA38" s="9"/>
      <c r="PJB38" s="9"/>
      <c r="PJC38" s="9"/>
      <c r="PJD38" s="9"/>
      <c r="PJE38" s="9"/>
      <c r="PJF38" s="9"/>
      <c r="PJG38" s="9"/>
      <c r="PJH38" s="9"/>
      <c r="PJI38" s="9"/>
      <c r="PJJ38" s="9"/>
      <c r="PJK38" s="9"/>
      <c r="PJL38" s="9"/>
      <c r="PJM38" s="9"/>
      <c r="PJN38" s="9"/>
      <c r="PJO38" s="9"/>
      <c r="PJP38" s="9"/>
      <c r="PJR38" s="1"/>
      <c r="PJU38" s="3"/>
      <c r="PJW38" s="9"/>
      <c r="PJX38" s="9"/>
      <c r="PJY38" s="9"/>
      <c r="PJZ38" s="9"/>
      <c r="PKA38" s="9"/>
      <c r="PKB38" s="9"/>
      <c r="PKC38" s="9"/>
      <c r="PKD38" s="9"/>
      <c r="PKE38" s="9"/>
      <c r="PKF38" s="9"/>
      <c r="PKG38" s="9"/>
      <c r="PKH38" s="9"/>
      <c r="PKI38" s="9"/>
      <c r="PKJ38" s="9"/>
      <c r="PKK38" s="9"/>
      <c r="PKL38" s="9"/>
      <c r="PKM38" s="9"/>
      <c r="PKN38" s="9"/>
      <c r="PKO38" s="9"/>
      <c r="PKP38" s="9"/>
      <c r="PKQ38" s="9"/>
      <c r="PKS38" s="1"/>
      <c r="PKV38" s="3"/>
      <c r="PKX38" s="9"/>
      <c r="PKY38" s="9"/>
      <c r="PKZ38" s="9"/>
      <c r="PLA38" s="9"/>
      <c r="PLB38" s="9"/>
      <c r="PLC38" s="9"/>
      <c r="PLD38" s="9"/>
      <c r="PLE38" s="9"/>
      <c r="PLF38" s="9"/>
      <c r="PLG38" s="9"/>
      <c r="PLH38" s="9"/>
      <c r="PLI38" s="9"/>
      <c r="PLJ38" s="9"/>
      <c r="PLK38" s="9"/>
      <c r="PLL38" s="9"/>
      <c r="PLM38" s="9"/>
      <c r="PLN38" s="9"/>
      <c r="PLO38" s="9"/>
      <c r="PLP38" s="9"/>
      <c r="PLQ38" s="9"/>
      <c r="PLR38" s="9"/>
      <c r="PLT38" s="1"/>
      <c r="PLW38" s="3"/>
      <c r="PLY38" s="9"/>
      <c r="PLZ38" s="9"/>
      <c r="PMA38" s="9"/>
      <c r="PMB38" s="9"/>
      <c r="PMC38" s="9"/>
      <c r="PMD38" s="9"/>
      <c r="PME38" s="9"/>
      <c r="PMF38" s="9"/>
      <c r="PMG38" s="9"/>
      <c r="PMH38" s="9"/>
      <c r="PMI38" s="9"/>
      <c r="PMJ38" s="9"/>
      <c r="PMK38" s="9"/>
      <c r="PML38" s="9"/>
      <c r="PMM38" s="9"/>
      <c r="PMN38" s="9"/>
      <c r="PMO38" s="9"/>
      <c r="PMP38" s="9"/>
      <c r="PMQ38" s="9"/>
      <c r="PMR38" s="9"/>
      <c r="PMS38" s="9"/>
      <c r="PMU38" s="1"/>
      <c r="PMX38" s="3"/>
      <c r="PMZ38" s="9"/>
      <c r="PNA38" s="9"/>
      <c r="PNB38" s="9"/>
      <c r="PNC38" s="9"/>
      <c r="PND38" s="9"/>
      <c r="PNE38" s="9"/>
      <c r="PNF38" s="9"/>
      <c r="PNG38" s="9"/>
      <c r="PNH38" s="9"/>
      <c r="PNI38" s="9"/>
      <c r="PNJ38" s="9"/>
      <c r="PNK38" s="9"/>
      <c r="PNL38" s="9"/>
      <c r="PNM38" s="9"/>
      <c r="PNN38" s="9"/>
      <c r="PNO38" s="9"/>
      <c r="PNP38" s="9"/>
      <c r="PNQ38" s="9"/>
      <c r="PNR38" s="9"/>
      <c r="PNS38" s="9"/>
      <c r="PNT38" s="9"/>
      <c r="PNV38" s="1"/>
      <c r="PNY38" s="3"/>
      <c r="POA38" s="9"/>
      <c r="POB38" s="9"/>
      <c r="POC38" s="9"/>
      <c r="POD38" s="9"/>
      <c r="POE38" s="9"/>
      <c r="POF38" s="9"/>
      <c r="POG38" s="9"/>
      <c r="POH38" s="9"/>
      <c r="POI38" s="9"/>
      <c r="POJ38" s="9"/>
      <c r="POK38" s="9"/>
      <c r="POL38" s="9"/>
      <c r="POM38" s="9"/>
      <c r="PON38" s="9"/>
      <c r="POO38" s="9"/>
      <c r="POP38" s="9"/>
      <c r="POQ38" s="9"/>
      <c r="POR38" s="9"/>
      <c r="POS38" s="9"/>
      <c r="POT38" s="9"/>
      <c r="POU38" s="9"/>
      <c r="POW38" s="1"/>
      <c r="POZ38" s="3"/>
      <c r="PPB38" s="9"/>
      <c r="PPC38" s="9"/>
      <c r="PPD38" s="9"/>
      <c r="PPE38" s="9"/>
      <c r="PPF38" s="9"/>
      <c r="PPG38" s="9"/>
      <c r="PPH38" s="9"/>
      <c r="PPI38" s="9"/>
      <c r="PPJ38" s="9"/>
      <c r="PPK38" s="9"/>
      <c r="PPL38" s="9"/>
      <c r="PPM38" s="9"/>
      <c r="PPN38" s="9"/>
      <c r="PPO38" s="9"/>
      <c r="PPP38" s="9"/>
      <c r="PPQ38" s="9"/>
      <c r="PPR38" s="9"/>
      <c r="PPS38" s="9"/>
      <c r="PPT38" s="9"/>
      <c r="PPU38" s="9"/>
      <c r="PPV38" s="9"/>
      <c r="PPX38" s="1"/>
      <c r="PQA38" s="3"/>
      <c r="PQC38" s="9"/>
      <c r="PQD38" s="9"/>
      <c r="PQE38" s="9"/>
      <c r="PQF38" s="9"/>
      <c r="PQG38" s="9"/>
      <c r="PQH38" s="9"/>
      <c r="PQI38" s="9"/>
      <c r="PQJ38" s="9"/>
      <c r="PQK38" s="9"/>
      <c r="PQL38" s="9"/>
      <c r="PQM38" s="9"/>
      <c r="PQN38" s="9"/>
      <c r="PQO38" s="9"/>
      <c r="PQP38" s="9"/>
      <c r="PQQ38" s="9"/>
      <c r="PQR38" s="9"/>
      <c r="PQS38" s="9"/>
      <c r="PQT38" s="9"/>
      <c r="PQU38" s="9"/>
      <c r="PQV38" s="9"/>
      <c r="PQW38" s="9"/>
      <c r="PQY38" s="1"/>
      <c r="PRB38" s="3"/>
      <c r="PRD38" s="9"/>
      <c r="PRE38" s="9"/>
      <c r="PRF38" s="9"/>
      <c r="PRG38" s="9"/>
      <c r="PRH38" s="9"/>
      <c r="PRI38" s="9"/>
      <c r="PRJ38" s="9"/>
      <c r="PRK38" s="9"/>
      <c r="PRL38" s="9"/>
      <c r="PRM38" s="9"/>
      <c r="PRN38" s="9"/>
      <c r="PRO38" s="9"/>
      <c r="PRP38" s="9"/>
      <c r="PRQ38" s="9"/>
      <c r="PRR38" s="9"/>
      <c r="PRS38" s="9"/>
      <c r="PRT38" s="9"/>
      <c r="PRU38" s="9"/>
      <c r="PRV38" s="9"/>
      <c r="PRW38" s="9"/>
      <c r="PRX38" s="9"/>
      <c r="PRZ38" s="1"/>
      <c r="PSC38" s="3"/>
      <c r="PSE38" s="9"/>
      <c r="PSF38" s="9"/>
      <c r="PSG38" s="9"/>
      <c r="PSH38" s="9"/>
      <c r="PSI38" s="9"/>
      <c r="PSJ38" s="9"/>
      <c r="PSK38" s="9"/>
      <c r="PSL38" s="9"/>
      <c r="PSM38" s="9"/>
      <c r="PSN38" s="9"/>
      <c r="PSO38" s="9"/>
      <c r="PSP38" s="9"/>
      <c r="PSQ38" s="9"/>
      <c r="PSR38" s="9"/>
      <c r="PSS38" s="9"/>
      <c r="PST38" s="9"/>
      <c r="PSU38" s="9"/>
      <c r="PSV38" s="9"/>
      <c r="PSW38" s="9"/>
      <c r="PSX38" s="9"/>
      <c r="PSY38" s="9"/>
      <c r="PTA38" s="1"/>
      <c r="PTD38" s="3"/>
      <c r="PTF38" s="9"/>
      <c r="PTG38" s="9"/>
      <c r="PTH38" s="9"/>
      <c r="PTI38" s="9"/>
      <c r="PTJ38" s="9"/>
      <c r="PTK38" s="9"/>
      <c r="PTL38" s="9"/>
      <c r="PTM38" s="9"/>
      <c r="PTN38" s="9"/>
      <c r="PTO38" s="9"/>
      <c r="PTP38" s="9"/>
      <c r="PTQ38" s="9"/>
      <c r="PTR38" s="9"/>
      <c r="PTS38" s="9"/>
      <c r="PTT38" s="9"/>
      <c r="PTU38" s="9"/>
      <c r="PTV38" s="9"/>
      <c r="PTW38" s="9"/>
      <c r="PTX38" s="9"/>
      <c r="PTY38" s="9"/>
      <c r="PTZ38" s="9"/>
      <c r="PUB38" s="1"/>
      <c r="PUE38" s="3"/>
      <c r="PUG38" s="9"/>
      <c r="PUH38" s="9"/>
      <c r="PUI38" s="9"/>
      <c r="PUJ38" s="9"/>
      <c r="PUK38" s="9"/>
      <c r="PUL38" s="9"/>
      <c r="PUM38" s="9"/>
      <c r="PUN38" s="9"/>
      <c r="PUO38" s="9"/>
      <c r="PUP38" s="9"/>
      <c r="PUQ38" s="9"/>
      <c r="PUR38" s="9"/>
      <c r="PUS38" s="9"/>
      <c r="PUT38" s="9"/>
      <c r="PUU38" s="9"/>
      <c r="PUV38" s="9"/>
      <c r="PUW38" s="9"/>
      <c r="PUX38" s="9"/>
      <c r="PUY38" s="9"/>
      <c r="PUZ38" s="9"/>
      <c r="PVA38" s="9"/>
      <c r="PVC38" s="1"/>
      <c r="PVF38" s="3"/>
      <c r="PVH38" s="9"/>
      <c r="PVI38" s="9"/>
      <c r="PVJ38" s="9"/>
      <c r="PVK38" s="9"/>
      <c r="PVL38" s="9"/>
      <c r="PVM38" s="9"/>
      <c r="PVN38" s="9"/>
      <c r="PVO38" s="9"/>
      <c r="PVP38" s="9"/>
      <c r="PVQ38" s="9"/>
      <c r="PVR38" s="9"/>
      <c r="PVS38" s="9"/>
      <c r="PVT38" s="9"/>
      <c r="PVU38" s="9"/>
      <c r="PVV38" s="9"/>
      <c r="PVW38" s="9"/>
      <c r="PVX38" s="9"/>
      <c r="PVY38" s="9"/>
      <c r="PVZ38" s="9"/>
      <c r="PWA38" s="9"/>
      <c r="PWB38" s="9"/>
      <c r="PWD38" s="1"/>
      <c r="PWG38" s="3"/>
      <c r="PWI38" s="9"/>
      <c r="PWJ38" s="9"/>
      <c r="PWK38" s="9"/>
      <c r="PWL38" s="9"/>
      <c r="PWM38" s="9"/>
      <c r="PWN38" s="9"/>
      <c r="PWO38" s="9"/>
      <c r="PWP38" s="9"/>
      <c r="PWQ38" s="9"/>
      <c r="PWR38" s="9"/>
      <c r="PWS38" s="9"/>
      <c r="PWT38" s="9"/>
      <c r="PWU38" s="9"/>
      <c r="PWV38" s="9"/>
      <c r="PWW38" s="9"/>
      <c r="PWX38" s="9"/>
      <c r="PWY38" s="9"/>
      <c r="PWZ38" s="9"/>
      <c r="PXA38" s="9"/>
      <c r="PXB38" s="9"/>
      <c r="PXC38" s="9"/>
      <c r="PXE38" s="1"/>
      <c r="PXH38" s="3"/>
      <c r="PXJ38" s="9"/>
      <c r="PXK38" s="9"/>
      <c r="PXL38" s="9"/>
      <c r="PXM38" s="9"/>
      <c r="PXN38" s="9"/>
      <c r="PXO38" s="9"/>
      <c r="PXP38" s="9"/>
      <c r="PXQ38" s="9"/>
      <c r="PXR38" s="9"/>
      <c r="PXS38" s="9"/>
      <c r="PXT38" s="9"/>
      <c r="PXU38" s="9"/>
      <c r="PXV38" s="9"/>
      <c r="PXW38" s="9"/>
      <c r="PXX38" s="9"/>
      <c r="PXY38" s="9"/>
      <c r="PXZ38" s="9"/>
      <c r="PYA38" s="9"/>
      <c r="PYB38" s="9"/>
      <c r="PYC38" s="9"/>
      <c r="PYD38" s="9"/>
      <c r="PYF38" s="1"/>
      <c r="PYI38" s="3"/>
      <c r="PYK38" s="9"/>
      <c r="PYL38" s="9"/>
      <c r="PYM38" s="9"/>
      <c r="PYN38" s="9"/>
      <c r="PYO38" s="9"/>
      <c r="PYP38" s="9"/>
      <c r="PYQ38" s="9"/>
      <c r="PYR38" s="9"/>
      <c r="PYS38" s="9"/>
      <c r="PYT38" s="9"/>
      <c r="PYU38" s="9"/>
      <c r="PYV38" s="9"/>
      <c r="PYW38" s="9"/>
      <c r="PYX38" s="9"/>
      <c r="PYY38" s="9"/>
      <c r="PYZ38" s="9"/>
      <c r="PZA38" s="9"/>
      <c r="PZB38" s="9"/>
      <c r="PZC38" s="9"/>
      <c r="PZD38" s="9"/>
      <c r="PZE38" s="9"/>
      <c r="PZG38" s="1"/>
      <c r="PZJ38" s="3"/>
      <c r="PZL38" s="9"/>
      <c r="PZM38" s="9"/>
      <c r="PZN38" s="9"/>
      <c r="PZO38" s="9"/>
      <c r="PZP38" s="9"/>
      <c r="PZQ38" s="9"/>
      <c r="PZR38" s="9"/>
      <c r="PZS38" s="9"/>
      <c r="PZT38" s="9"/>
      <c r="PZU38" s="9"/>
      <c r="PZV38" s="9"/>
      <c r="PZW38" s="9"/>
      <c r="PZX38" s="9"/>
      <c r="PZY38" s="9"/>
      <c r="PZZ38" s="9"/>
      <c r="QAA38" s="9"/>
      <c r="QAB38" s="9"/>
      <c r="QAC38" s="9"/>
      <c r="QAD38" s="9"/>
      <c r="QAE38" s="9"/>
      <c r="QAF38" s="9"/>
      <c r="QAH38" s="1"/>
      <c r="QAK38" s="3"/>
      <c r="QAM38" s="9"/>
      <c r="QAN38" s="9"/>
      <c r="QAO38" s="9"/>
      <c r="QAP38" s="9"/>
      <c r="QAQ38" s="9"/>
      <c r="QAR38" s="9"/>
      <c r="QAS38" s="9"/>
      <c r="QAT38" s="9"/>
      <c r="QAU38" s="9"/>
      <c r="QAV38" s="9"/>
      <c r="QAW38" s="9"/>
      <c r="QAX38" s="9"/>
      <c r="QAY38" s="9"/>
      <c r="QAZ38" s="9"/>
      <c r="QBA38" s="9"/>
      <c r="QBB38" s="9"/>
      <c r="QBC38" s="9"/>
      <c r="QBD38" s="9"/>
      <c r="QBE38" s="9"/>
      <c r="QBF38" s="9"/>
      <c r="QBG38" s="9"/>
      <c r="QBI38" s="1"/>
      <c r="QBL38" s="3"/>
      <c r="QBN38" s="9"/>
      <c r="QBO38" s="9"/>
      <c r="QBP38" s="9"/>
      <c r="QBQ38" s="9"/>
      <c r="QBR38" s="9"/>
      <c r="QBS38" s="9"/>
      <c r="QBT38" s="9"/>
      <c r="QBU38" s="9"/>
      <c r="QBV38" s="9"/>
      <c r="QBW38" s="9"/>
      <c r="QBX38" s="9"/>
      <c r="QBY38" s="9"/>
      <c r="QBZ38" s="9"/>
      <c r="QCA38" s="9"/>
      <c r="QCB38" s="9"/>
      <c r="QCC38" s="9"/>
      <c r="QCD38" s="9"/>
      <c r="QCE38" s="9"/>
      <c r="QCF38" s="9"/>
      <c r="QCG38" s="9"/>
      <c r="QCH38" s="9"/>
      <c r="QCJ38" s="1"/>
      <c r="QCM38" s="3"/>
      <c r="QCO38" s="9"/>
      <c r="QCP38" s="9"/>
      <c r="QCQ38" s="9"/>
      <c r="QCR38" s="9"/>
      <c r="QCS38" s="9"/>
      <c r="QCT38" s="9"/>
      <c r="QCU38" s="9"/>
      <c r="QCV38" s="9"/>
      <c r="QCW38" s="9"/>
      <c r="QCX38" s="9"/>
      <c r="QCY38" s="9"/>
      <c r="QCZ38" s="9"/>
      <c r="QDA38" s="9"/>
      <c r="QDB38" s="9"/>
      <c r="QDC38" s="9"/>
      <c r="QDD38" s="9"/>
      <c r="QDE38" s="9"/>
      <c r="QDF38" s="9"/>
      <c r="QDG38" s="9"/>
      <c r="QDH38" s="9"/>
      <c r="QDI38" s="9"/>
      <c r="QDK38" s="1"/>
      <c r="QDN38" s="3"/>
      <c r="QDP38" s="9"/>
      <c r="QDQ38" s="9"/>
      <c r="QDR38" s="9"/>
      <c r="QDS38" s="9"/>
      <c r="QDT38" s="9"/>
      <c r="QDU38" s="9"/>
      <c r="QDV38" s="9"/>
      <c r="QDW38" s="9"/>
      <c r="QDX38" s="9"/>
      <c r="QDY38" s="9"/>
      <c r="QDZ38" s="9"/>
      <c r="QEA38" s="9"/>
      <c r="QEB38" s="9"/>
      <c r="QEC38" s="9"/>
      <c r="QED38" s="9"/>
      <c r="QEE38" s="9"/>
      <c r="QEF38" s="9"/>
      <c r="QEG38" s="9"/>
      <c r="QEH38" s="9"/>
      <c r="QEI38" s="9"/>
      <c r="QEJ38" s="9"/>
      <c r="QEL38" s="1"/>
      <c r="QEO38" s="3"/>
      <c r="QEQ38" s="9"/>
      <c r="QER38" s="9"/>
      <c r="QES38" s="9"/>
      <c r="QET38" s="9"/>
      <c r="QEU38" s="9"/>
      <c r="QEV38" s="9"/>
      <c r="QEW38" s="9"/>
      <c r="QEX38" s="9"/>
      <c r="QEY38" s="9"/>
      <c r="QEZ38" s="9"/>
      <c r="QFA38" s="9"/>
      <c r="QFB38" s="9"/>
      <c r="QFC38" s="9"/>
      <c r="QFD38" s="9"/>
      <c r="QFE38" s="9"/>
      <c r="QFF38" s="9"/>
      <c r="QFG38" s="9"/>
      <c r="QFH38" s="9"/>
      <c r="QFI38" s="9"/>
      <c r="QFJ38" s="9"/>
      <c r="QFK38" s="9"/>
      <c r="QFM38" s="1"/>
      <c r="QFP38" s="3"/>
      <c r="QFR38" s="9"/>
      <c r="QFS38" s="9"/>
      <c r="QFT38" s="9"/>
      <c r="QFU38" s="9"/>
      <c r="QFV38" s="9"/>
      <c r="QFW38" s="9"/>
      <c r="QFX38" s="9"/>
      <c r="QFY38" s="9"/>
      <c r="QFZ38" s="9"/>
      <c r="QGA38" s="9"/>
      <c r="QGB38" s="9"/>
      <c r="QGC38" s="9"/>
      <c r="QGD38" s="9"/>
      <c r="QGE38" s="9"/>
      <c r="QGF38" s="9"/>
      <c r="QGG38" s="9"/>
      <c r="QGH38" s="9"/>
      <c r="QGI38" s="9"/>
      <c r="QGJ38" s="9"/>
      <c r="QGK38" s="9"/>
      <c r="QGL38" s="9"/>
      <c r="QGN38" s="1"/>
      <c r="QGQ38" s="3"/>
      <c r="QGS38" s="9"/>
      <c r="QGT38" s="9"/>
      <c r="QGU38" s="9"/>
      <c r="QGV38" s="9"/>
      <c r="QGW38" s="9"/>
      <c r="QGX38" s="9"/>
      <c r="QGY38" s="9"/>
      <c r="QGZ38" s="9"/>
      <c r="QHA38" s="9"/>
      <c r="QHB38" s="9"/>
      <c r="QHC38" s="9"/>
      <c r="QHD38" s="9"/>
      <c r="QHE38" s="9"/>
      <c r="QHF38" s="9"/>
      <c r="QHG38" s="9"/>
      <c r="QHH38" s="9"/>
      <c r="QHI38" s="9"/>
      <c r="QHJ38" s="9"/>
      <c r="QHK38" s="9"/>
      <c r="QHL38" s="9"/>
      <c r="QHM38" s="9"/>
      <c r="QHO38" s="1"/>
      <c r="QHR38" s="3"/>
      <c r="QHT38" s="9"/>
      <c r="QHU38" s="9"/>
      <c r="QHV38" s="9"/>
      <c r="QHW38" s="9"/>
      <c r="QHX38" s="9"/>
      <c r="QHY38" s="9"/>
      <c r="QHZ38" s="9"/>
      <c r="QIA38" s="9"/>
      <c r="QIB38" s="9"/>
      <c r="QIC38" s="9"/>
      <c r="QID38" s="9"/>
      <c r="QIE38" s="9"/>
      <c r="QIF38" s="9"/>
      <c r="QIG38" s="9"/>
      <c r="QIH38" s="9"/>
      <c r="QII38" s="9"/>
      <c r="QIJ38" s="9"/>
      <c r="QIK38" s="9"/>
      <c r="QIL38" s="9"/>
      <c r="QIM38" s="9"/>
      <c r="QIN38" s="9"/>
      <c r="QIP38" s="1"/>
      <c r="QIS38" s="3"/>
      <c r="QIU38" s="9"/>
      <c r="QIV38" s="9"/>
      <c r="QIW38" s="9"/>
      <c r="QIX38" s="9"/>
      <c r="QIY38" s="9"/>
      <c r="QIZ38" s="9"/>
      <c r="QJA38" s="9"/>
      <c r="QJB38" s="9"/>
      <c r="QJC38" s="9"/>
      <c r="QJD38" s="9"/>
      <c r="QJE38" s="9"/>
      <c r="QJF38" s="9"/>
      <c r="QJG38" s="9"/>
      <c r="QJH38" s="9"/>
      <c r="QJI38" s="9"/>
      <c r="QJJ38" s="9"/>
      <c r="QJK38" s="9"/>
      <c r="QJL38" s="9"/>
      <c r="QJM38" s="9"/>
      <c r="QJN38" s="9"/>
      <c r="QJO38" s="9"/>
      <c r="QJQ38" s="1"/>
      <c r="QJT38" s="3"/>
      <c r="QJV38" s="9"/>
      <c r="QJW38" s="9"/>
      <c r="QJX38" s="9"/>
      <c r="QJY38" s="9"/>
      <c r="QJZ38" s="9"/>
      <c r="QKA38" s="9"/>
      <c r="QKB38" s="9"/>
      <c r="QKC38" s="9"/>
      <c r="QKD38" s="9"/>
      <c r="QKE38" s="9"/>
      <c r="QKF38" s="9"/>
      <c r="QKG38" s="9"/>
      <c r="QKH38" s="9"/>
      <c r="QKI38" s="9"/>
      <c r="QKJ38" s="9"/>
      <c r="QKK38" s="9"/>
      <c r="QKL38" s="9"/>
      <c r="QKM38" s="9"/>
      <c r="QKN38" s="9"/>
      <c r="QKO38" s="9"/>
      <c r="QKP38" s="9"/>
      <c r="QKR38" s="1"/>
      <c r="QKU38" s="3"/>
      <c r="QKW38" s="9"/>
      <c r="QKX38" s="9"/>
      <c r="QKY38" s="9"/>
      <c r="QKZ38" s="9"/>
      <c r="QLA38" s="9"/>
      <c r="QLB38" s="9"/>
      <c r="QLC38" s="9"/>
      <c r="QLD38" s="9"/>
      <c r="QLE38" s="9"/>
      <c r="QLF38" s="9"/>
      <c r="QLG38" s="9"/>
      <c r="QLH38" s="9"/>
      <c r="QLI38" s="9"/>
      <c r="QLJ38" s="9"/>
      <c r="QLK38" s="9"/>
      <c r="QLL38" s="9"/>
      <c r="QLM38" s="9"/>
      <c r="QLN38" s="9"/>
      <c r="QLO38" s="9"/>
      <c r="QLP38" s="9"/>
      <c r="QLQ38" s="9"/>
      <c r="QLS38" s="1"/>
      <c r="QLV38" s="3"/>
      <c r="QLX38" s="9"/>
      <c r="QLY38" s="9"/>
      <c r="QLZ38" s="9"/>
      <c r="QMA38" s="9"/>
      <c r="QMB38" s="9"/>
      <c r="QMC38" s="9"/>
      <c r="QMD38" s="9"/>
      <c r="QME38" s="9"/>
      <c r="QMF38" s="9"/>
      <c r="QMG38" s="9"/>
      <c r="QMH38" s="9"/>
      <c r="QMI38" s="9"/>
      <c r="QMJ38" s="9"/>
      <c r="QMK38" s="9"/>
      <c r="QML38" s="9"/>
      <c r="QMM38" s="9"/>
      <c r="QMN38" s="9"/>
      <c r="QMO38" s="9"/>
      <c r="QMP38" s="9"/>
      <c r="QMQ38" s="9"/>
      <c r="QMR38" s="9"/>
      <c r="QMT38" s="1"/>
      <c r="QMW38" s="3"/>
      <c r="QMY38" s="9"/>
      <c r="QMZ38" s="9"/>
      <c r="QNA38" s="9"/>
      <c r="QNB38" s="9"/>
      <c r="QNC38" s="9"/>
      <c r="QND38" s="9"/>
      <c r="QNE38" s="9"/>
      <c r="QNF38" s="9"/>
      <c r="QNG38" s="9"/>
      <c r="QNH38" s="9"/>
      <c r="QNI38" s="9"/>
      <c r="QNJ38" s="9"/>
      <c r="QNK38" s="9"/>
      <c r="QNL38" s="9"/>
      <c r="QNM38" s="9"/>
      <c r="QNN38" s="9"/>
      <c r="QNO38" s="9"/>
      <c r="QNP38" s="9"/>
      <c r="QNQ38" s="9"/>
      <c r="QNR38" s="9"/>
      <c r="QNS38" s="9"/>
      <c r="QNU38" s="1"/>
      <c r="QNX38" s="3"/>
      <c r="QNZ38" s="9"/>
      <c r="QOA38" s="9"/>
      <c r="QOB38" s="9"/>
      <c r="QOC38" s="9"/>
      <c r="QOD38" s="9"/>
      <c r="QOE38" s="9"/>
      <c r="QOF38" s="9"/>
      <c r="QOG38" s="9"/>
      <c r="QOH38" s="9"/>
      <c r="QOI38" s="9"/>
      <c r="QOJ38" s="9"/>
      <c r="QOK38" s="9"/>
      <c r="QOL38" s="9"/>
      <c r="QOM38" s="9"/>
      <c r="QON38" s="9"/>
      <c r="QOO38" s="9"/>
      <c r="QOP38" s="9"/>
      <c r="QOQ38" s="9"/>
      <c r="QOR38" s="9"/>
      <c r="QOS38" s="9"/>
      <c r="QOT38" s="9"/>
      <c r="QOV38" s="1"/>
      <c r="QOY38" s="3"/>
      <c r="QPA38" s="9"/>
      <c r="QPB38" s="9"/>
      <c r="QPC38" s="9"/>
      <c r="QPD38" s="9"/>
      <c r="QPE38" s="9"/>
      <c r="QPF38" s="9"/>
      <c r="QPG38" s="9"/>
      <c r="QPH38" s="9"/>
      <c r="QPI38" s="9"/>
      <c r="QPJ38" s="9"/>
      <c r="QPK38" s="9"/>
      <c r="QPL38" s="9"/>
      <c r="QPM38" s="9"/>
      <c r="QPN38" s="9"/>
      <c r="QPO38" s="9"/>
      <c r="QPP38" s="9"/>
      <c r="QPQ38" s="9"/>
      <c r="QPR38" s="9"/>
      <c r="QPS38" s="9"/>
      <c r="QPT38" s="9"/>
      <c r="QPU38" s="9"/>
      <c r="QPW38" s="1"/>
      <c r="QPZ38" s="3"/>
      <c r="QQB38" s="9"/>
      <c r="QQC38" s="9"/>
      <c r="QQD38" s="9"/>
      <c r="QQE38" s="9"/>
      <c r="QQF38" s="9"/>
      <c r="QQG38" s="9"/>
      <c r="QQH38" s="9"/>
      <c r="QQI38" s="9"/>
      <c r="QQJ38" s="9"/>
      <c r="QQK38" s="9"/>
      <c r="QQL38" s="9"/>
      <c r="QQM38" s="9"/>
      <c r="QQN38" s="9"/>
      <c r="QQO38" s="9"/>
      <c r="QQP38" s="9"/>
      <c r="QQQ38" s="9"/>
      <c r="QQR38" s="9"/>
      <c r="QQS38" s="9"/>
      <c r="QQT38" s="9"/>
      <c r="QQU38" s="9"/>
      <c r="QQV38" s="9"/>
      <c r="QQX38" s="1"/>
      <c r="QRA38" s="3"/>
      <c r="QRC38" s="9"/>
      <c r="QRD38" s="9"/>
      <c r="QRE38" s="9"/>
      <c r="QRF38" s="9"/>
      <c r="QRG38" s="9"/>
      <c r="QRH38" s="9"/>
      <c r="QRI38" s="9"/>
      <c r="QRJ38" s="9"/>
      <c r="QRK38" s="9"/>
      <c r="QRL38" s="9"/>
      <c r="QRM38" s="9"/>
      <c r="QRN38" s="9"/>
      <c r="QRO38" s="9"/>
      <c r="QRP38" s="9"/>
      <c r="QRQ38" s="9"/>
      <c r="QRR38" s="9"/>
      <c r="QRS38" s="9"/>
      <c r="QRT38" s="9"/>
      <c r="QRU38" s="9"/>
      <c r="QRV38" s="9"/>
      <c r="QRW38" s="9"/>
      <c r="QRY38" s="1"/>
      <c r="QSB38" s="3"/>
      <c r="QSD38" s="9"/>
      <c r="QSE38" s="9"/>
      <c r="QSF38" s="9"/>
      <c r="QSG38" s="9"/>
      <c r="QSH38" s="9"/>
      <c r="QSI38" s="9"/>
      <c r="QSJ38" s="9"/>
      <c r="QSK38" s="9"/>
      <c r="QSL38" s="9"/>
      <c r="QSM38" s="9"/>
      <c r="QSN38" s="9"/>
      <c r="QSO38" s="9"/>
      <c r="QSP38" s="9"/>
      <c r="QSQ38" s="9"/>
      <c r="QSR38" s="9"/>
      <c r="QSS38" s="9"/>
      <c r="QST38" s="9"/>
      <c r="QSU38" s="9"/>
      <c r="QSV38" s="9"/>
      <c r="QSW38" s="9"/>
      <c r="QSX38" s="9"/>
      <c r="QSZ38" s="1"/>
      <c r="QTC38" s="3"/>
      <c r="QTE38" s="9"/>
      <c r="QTF38" s="9"/>
      <c r="QTG38" s="9"/>
      <c r="QTH38" s="9"/>
      <c r="QTI38" s="9"/>
      <c r="QTJ38" s="9"/>
      <c r="QTK38" s="9"/>
      <c r="QTL38" s="9"/>
      <c r="QTM38" s="9"/>
      <c r="QTN38" s="9"/>
      <c r="QTO38" s="9"/>
      <c r="QTP38" s="9"/>
      <c r="QTQ38" s="9"/>
      <c r="QTR38" s="9"/>
      <c r="QTS38" s="9"/>
      <c r="QTT38" s="9"/>
      <c r="QTU38" s="9"/>
      <c r="QTV38" s="9"/>
      <c r="QTW38" s="9"/>
      <c r="QTX38" s="9"/>
      <c r="QTY38" s="9"/>
      <c r="QUA38" s="1"/>
      <c r="QUD38" s="3"/>
      <c r="QUF38" s="9"/>
      <c r="QUG38" s="9"/>
      <c r="QUH38" s="9"/>
      <c r="QUI38" s="9"/>
      <c r="QUJ38" s="9"/>
      <c r="QUK38" s="9"/>
      <c r="QUL38" s="9"/>
      <c r="QUM38" s="9"/>
      <c r="QUN38" s="9"/>
      <c r="QUO38" s="9"/>
      <c r="QUP38" s="9"/>
      <c r="QUQ38" s="9"/>
      <c r="QUR38" s="9"/>
      <c r="QUS38" s="9"/>
      <c r="QUT38" s="9"/>
      <c r="QUU38" s="9"/>
      <c r="QUV38" s="9"/>
      <c r="QUW38" s="9"/>
      <c r="QUX38" s="9"/>
      <c r="QUY38" s="9"/>
      <c r="QUZ38" s="9"/>
      <c r="QVB38" s="1"/>
      <c r="QVE38" s="3"/>
      <c r="QVG38" s="9"/>
      <c r="QVH38" s="9"/>
      <c r="QVI38" s="9"/>
      <c r="QVJ38" s="9"/>
      <c r="QVK38" s="9"/>
      <c r="QVL38" s="9"/>
      <c r="QVM38" s="9"/>
      <c r="QVN38" s="9"/>
      <c r="QVO38" s="9"/>
      <c r="QVP38" s="9"/>
      <c r="QVQ38" s="9"/>
      <c r="QVR38" s="9"/>
      <c r="QVS38" s="9"/>
      <c r="QVT38" s="9"/>
      <c r="QVU38" s="9"/>
      <c r="QVV38" s="9"/>
      <c r="QVW38" s="9"/>
      <c r="QVX38" s="9"/>
      <c r="QVY38" s="9"/>
      <c r="QVZ38" s="9"/>
      <c r="QWA38" s="9"/>
      <c r="QWC38" s="1"/>
      <c r="QWF38" s="3"/>
      <c r="QWH38" s="9"/>
      <c r="QWI38" s="9"/>
      <c r="QWJ38" s="9"/>
      <c r="QWK38" s="9"/>
      <c r="QWL38" s="9"/>
      <c r="QWM38" s="9"/>
      <c r="QWN38" s="9"/>
      <c r="QWO38" s="9"/>
      <c r="QWP38" s="9"/>
      <c r="QWQ38" s="9"/>
      <c r="QWR38" s="9"/>
      <c r="QWS38" s="9"/>
      <c r="QWT38" s="9"/>
      <c r="QWU38" s="9"/>
      <c r="QWV38" s="9"/>
      <c r="QWW38" s="9"/>
      <c r="QWX38" s="9"/>
      <c r="QWY38" s="9"/>
      <c r="QWZ38" s="9"/>
      <c r="QXA38" s="9"/>
      <c r="QXB38" s="9"/>
      <c r="QXD38" s="1"/>
      <c r="QXG38" s="3"/>
      <c r="QXI38" s="9"/>
      <c r="QXJ38" s="9"/>
      <c r="QXK38" s="9"/>
      <c r="QXL38" s="9"/>
      <c r="QXM38" s="9"/>
      <c r="QXN38" s="9"/>
      <c r="QXO38" s="9"/>
      <c r="QXP38" s="9"/>
      <c r="QXQ38" s="9"/>
      <c r="QXR38" s="9"/>
      <c r="QXS38" s="9"/>
      <c r="QXT38" s="9"/>
      <c r="QXU38" s="9"/>
      <c r="QXV38" s="9"/>
      <c r="QXW38" s="9"/>
      <c r="QXX38" s="9"/>
      <c r="QXY38" s="9"/>
      <c r="QXZ38" s="9"/>
      <c r="QYA38" s="9"/>
      <c r="QYB38" s="9"/>
      <c r="QYC38" s="9"/>
      <c r="QYE38" s="1"/>
      <c r="QYH38" s="3"/>
      <c r="QYJ38" s="9"/>
      <c r="QYK38" s="9"/>
      <c r="QYL38" s="9"/>
      <c r="QYM38" s="9"/>
      <c r="QYN38" s="9"/>
      <c r="QYO38" s="9"/>
      <c r="QYP38" s="9"/>
      <c r="QYQ38" s="9"/>
      <c r="QYR38" s="9"/>
      <c r="QYS38" s="9"/>
      <c r="QYT38" s="9"/>
      <c r="QYU38" s="9"/>
      <c r="QYV38" s="9"/>
      <c r="QYW38" s="9"/>
      <c r="QYX38" s="9"/>
      <c r="QYY38" s="9"/>
      <c r="QYZ38" s="9"/>
      <c r="QZA38" s="9"/>
      <c r="QZB38" s="9"/>
      <c r="QZC38" s="9"/>
      <c r="QZD38" s="9"/>
      <c r="QZF38" s="1"/>
      <c r="QZI38" s="3"/>
      <c r="QZK38" s="9"/>
      <c r="QZL38" s="9"/>
      <c r="QZM38" s="9"/>
      <c r="QZN38" s="9"/>
      <c r="QZO38" s="9"/>
      <c r="QZP38" s="9"/>
      <c r="QZQ38" s="9"/>
      <c r="QZR38" s="9"/>
      <c r="QZS38" s="9"/>
      <c r="QZT38" s="9"/>
      <c r="QZU38" s="9"/>
      <c r="QZV38" s="9"/>
      <c r="QZW38" s="9"/>
      <c r="QZX38" s="9"/>
      <c r="QZY38" s="9"/>
      <c r="QZZ38" s="9"/>
      <c r="RAA38" s="9"/>
      <c r="RAB38" s="9"/>
      <c r="RAC38" s="9"/>
      <c r="RAD38" s="9"/>
      <c r="RAE38" s="9"/>
      <c r="RAG38" s="1"/>
      <c r="RAJ38" s="3"/>
      <c r="RAL38" s="9"/>
      <c r="RAM38" s="9"/>
      <c r="RAN38" s="9"/>
      <c r="RAO38" s="9"/>
      <c r="RAP38" s="9"/>
      <c r="RAQ38" s="9"/>
      <c r="RAR38" s="9"/>
      <c r="RAS38" s="9"/>
      <c r="RAT38" s="9"/>
      <c r="RAU38" s="9"/>
      <c r="RAV38" s="9"/>
      <c r="RAW38" s="9"/>
      <c r="RAX38" s="9"/>
      <c r="RAY38" s="9"/>
      <c r="RAZ38" s="9"/>
      <c r="RBA38" s="9"/>
      <c r="RBB38" s="9"/>
      <c r="RBC38" s="9"/>
      <c r="RBD38" s="9"/>
      <c r="RBE38" s="9"/>
      <c r="RBF38" s="9"/>
      <c r="RBH38" s="1"/>
      <c r="RBK38" s="3"/>
      <c r="RBM38" s="9"/>
      <c r="RBN38" s="9"/>
      <c r="RBO38" s="9"/>
      <c r="RBP38" s="9"/>
      <c r="RBQ38" s="9"/>
      <c r="RBR38" s="9"/>
      <c r="RBS38" s="9"/>
      <c r="RBT38" s="9"/>
      <c r="RBU38" s="9"/>
      <c r="RBV38" s="9"/>
      <c r="RBW38" s="9"/>
      <c r="RBX38" s="9"/>
      <c r="RBY38" s="9"/>
      <c r="RBZ38" s="9"/>
      <c r="RCA38" s="9"/>
      <c r="RCB38" s="9"/>
      <c r="RCC38" s="9"/>
      <c r="RCD38" s="9"/>
      <c r="RCE38" s="9"/>
      <c r="RCF38" s="9"/>
      <c r="RCG38" s="9"/>
      <c r="RCI38" s="1"/>
      <c r="RCL38" s="3"/>
      <c r="RCN38" s="9"/>
      <c r="RCO38" s="9"/>
      <c r="RCP38" s="9"/>
      <c r="RCQ38" s="9"/>
      <c r="RCR38" s="9"/>
      <c r="RCS38" s="9"/>
      <c r="RCT38" s="9"/>
      <c r="RCU38" s="9"/>
      <c r="RCV38" s="9"/>
      <c r="RCW38" s="9"/>
      <c r="RCX38" s="9"/>
      <c r="RCY38" s="9"/>
      <c r="RCZ38" s="9"/>
      <c r="RDA38" s="9"/>
      <c r="RDB38" s="9"/>
      <c r="RDC38" s="9"/>
      <c r="RDD38" s="9"/>
      <c r="RDE38" s="9"/>
      <c r="RDF38" s="9"/>
      <c r="RDG38" s="9"/>
      <c r="RDH38" s="9"/>
      <c r="RDJ38" s="1"/>
      <c r="RDM38" s="3"/>
      <c r="RDO38" s="9"/>
      <c r="RDP38" s="9"/>
      <c r="RDQ38" s="9"/>
      <c r="RDR38" s="9"/>
      <c r="RDS38" s="9"/>
      <c r="RDT38" s="9"/>
      <c r="RDU38" s="9"/>
      <c r="RDV38" s="9"/>
      <c r="RDW38" s="9"/>
      <c r="RDX38" s="9"/>
      <c r="RDY38" s="9"/>
      <c r="RDZ38" s="9"/>
      <c r="REA38" s="9"/>
      <c r="REB38" s="9"/>
      <c r="REC38" s="9"/>
      <c r="RED38" s="9"/>
      <c r="REE38" s="9"/>
      <c r="REF38" s="9"/>
      <c r="REG38" s="9"/>
      <c r="REH38" s="9"/>
      <c r="REI38" s="9"/>
      <c r="REK38" s="1"/>
      <c r="REN38" s="3"/>
      <c r="REP38" s="9"/>
      <c r="REQ38" s="9"/>
      <c r="RER38" s="9"/>
      <c r="RES38" s="9"/>
      <c r="RET38" s="9"/>
      <c r="REU38" s="9"/>
      <c r="REV38" s="9"/>
      <c r="REW38" s="9"/>
      <c r="REX38" s="9"/>
      <c r="REY38" s="9"/>
      <c r="REZ38" s="9"/>
      <c r="RFA38" s="9"/>
      <c r="RFB38" s="9"/>
      <c r="RFC38" s="9"/>
      <c r="RFD38" s="9"/>
      <c r="RFE38" s="9"/>
      <c r="RFF38" s="9"/>
      <c r="RFG38" s="9"/>
      <c r="RFH38" s="9"/>
      <c r="RFI38" s="9"/>
      <c r="RFJ38" s="9"/>
      <c r="RFL38" s="1"/>
      <c r="RFO38" s="3"/>
      <c r="RFQ38" s="9"/>
      <c r="RFR38" s="9"/>
      <c r="RFS38" s="9"/>
      <c r="RFT38" s="9"/>
      <c r="RFU38" s="9"/>
      <c r="RFV38" s="9"/>
      <c r="RFW38" s="9"/>
      <c r="RFX38" s="9"/>
      <c r="RFY38" s="9"/>
      <c r="RFZ38" s="9"/>
      <c r="RGA38" s="9"/>
      <c r="RGB38" s="9"/>
      <c r="RGC38" s="9"/>
      <c r="RGD38" s="9"/>
      <c r="RGE38" s="9"/>
      <c r="RGF38" s="9"/>
      <c r="RGG38" s="9"/>
      <c r="RGH38" s="9"/>
      <c r="RGI38" s="9"/>
      <c r="RGJ38" s="9"/>
      <c r="RGK38" s="9"/>
      <c r="RGM38" s="1"/>
      <c r="RGP38" s="3"/>
      <c r="RGR38" s="9"/>
      <c r="RGS38" s="9"/>
      <c r="RGT38" s="9"/>
      <c r="RGU38" s="9"/>
      <c r="RGV38" s="9"/>
      <c r="RGW38" s="9"/>
      <c r="RGX38" s="9"/>
      <c r="RGY38" s="9"/>
      <c r="RGZ38" s="9"/>
      <c r="RHA38" s="9"/>
      <c r="RHB38" s="9"/>
      <c r="RHC38" s="9"/>
      <c r="RHD38" s="9"/>
      <c r="RHE38" s="9"/>
      <c r="RHF38" s="9"/>
      <c r="RHG38" s="9"/>
      <c r="RHH38" s="9"/>
      <c r="RHI38" s="9"/>
      <c r="RHJ38" s="9"/>
      <c r="RHK38" s="9"/>
      <c r="RHL38" s="9"/>
      <c r="RHN38" s="1"/>
      <c r="RHQ38" s="3"/>
      <c r="RHS38" s="9"/>
      <c r="RHT38" s="9"/>
      <c r="RHU38" s="9"/>
      <c r="RHV38" s="9"/>
      <c r="RHW38" s="9"/>
      <c r="RHX38" s="9"/>
      <c r="RHY38" s="9"/>
      <c r="RHZ38" s="9"/>
      <c r="RIA38" s="9"/>
      <c r="RIB38" s="9"/>
      <c r="RIC38" s="9"/>
      <c r="RID38" s="9"/>
      <c r="RIE38" s="9"/>
      <c r="RIF38" s="9"/>
      <c r="RIG38" s="9"/>
      <c r="RIH38" s="9"/>
      <c r="RII38" s="9"/>
      <c r="RIJ38" s="9"/>
      <c r="RIK38" s="9"/>
      <c r="RIL38" s="9"/>
      <c r="RIM38" s="9"/>
      <c r="RIO38" s="1"/>
      <c r="RIR38" s="3"/>
      <c r="RIT38" s="9"/>
      <c r="RIU38" s="9"/>
      <c r="RIV38" s="9"/>
      <c r="RIW38" s="9"/>
      <c r="RIX38" s="9"/>
      <c r="RIY38" s="9"/>
      <c r="RIZ38" s="9"/>
      <c r="RJA38" s="9"/>
      <c r="RJB38" s="9"/>
      <c r="RJC38" s="9"/>
      <c r="RJD38" s="9"/>
      <c r="RJE38" s="9"/>
      <c r="RJF38" s="9"/>
      <c r="RJG38" s="9"/>
      <c r="RJH38" s="9"/>
      <c r="RJI38" s="9"/>
      <c r="RJJ38" s="9"/>
      <c r="RJK38" s="9"/>
      <c r="RJL38" s="9"/>
      <c r="RJM38" s="9"/>
      <c r="RJN38" s="9"/>
      <c r="RJP38" s="1"/>
      <c r="RJS38" s="3"/>
      <c r="RJU38" s="9"/>
      <c r="RJV38" s="9"/>
      <c r="RJW38" s="9"/>
      <c r="RJX38" s="9"/>
      <c r="RJY38" s="9"/>
      <c r="RJZ38" s="9"/>
      <c r="RKA38" s="9"/>
      <c r="RKB38" s="9"/>
      <c r="RKC38" s="9"/>
      <c r="RKD38" s="9"/>
      <c r="RKE38" s="9"/>
      <c r="RKF38" s="9"/>
      <c r="RKG38" s="9"/>
      <c r="RKH38" s="9"/>
      <c r="RKI38" s="9"/>
      <c r="RKJ38" s="9"/>
      <c r="RKK38" s="9"/>
      <c r="RKL38" s="9"/>
      <c r="RKM38" s="9"/>
      <c r="RKN38" s="9"/>
      <c r="RKO38" s="9"/>
      <c r="RKQ38" s="1"/>
      <c r="RKT38" s="3"/>
      <c r="RKV38" s="9"/>
      <c r="RKW38" s="9"/>
      <c r="RKX38" s="9"/>
      <c r="RKY38" s="9"/>
      <c r="RKZ38" s="9"/>
      <c r="RLA38" s="9"/>
      <c r="RLB38" s="9"/>
      <c r="RLC38" s="9"/>
      <c r="RLD38" s="9"/>
      <c r="RLE38" s="9"/>
      <c r="RLF38" s="9"/>
      <c r="RLG38" s="9"/>
      <c r="RLH38" s="9"/>
      <c r="RLI38" s="9"/>
      <c r="RLJ38" s="9"/>
      <c r="RLK38" s="9"/>
      <c r="RLL38" s="9"/>
      <c r="RLM38" s="9"/>
      <c r="RLN38" s="9"/>
      <c r="RLO38" s="9"/>
      <c r="RLP38" s="9"/>
      <c r="RLR38" s="1"/>
      <c r="RLU38" s="3"/>
      <c r="RLW38" s="9"/>
      <c r="RLX38" s="9"/>
      <c r="RLY38" s="9"/>
      <c r="RLZ38" s="9"/>
      <c r="RMA38" s="9"/>
      <c r="RMB38" s="9"/>
      <c r="RMC38" s="9"/>
      <c r="RMD38" s="9"/>
      <c r="RME38" s="9"/>
      <c r="RMF38" s="9"/>
      <c r="RMG38" s="9"/>
      <c r="RMH38" s="9"/>
      <c r="RMI38" s="9"/>
      <c r="RMJ38" s="9"/>
      <c r="RMK38" s="9"/>
      <c r="RML38" s="9"/>
      <c r="RMM38" s="9"/>
      <c r="RMN38" s="9"/>
      <c r="RMO38" s="9"/>
      <c r="RMP38" s="9"/>
      <c r="RMQ38" s="9"/>
      <c r="RMS38" s="1"/>
      <c r="RMV38" s="3"/>
      <c r="RMX38" s="9"/>
      <c r="RMY38" s="9"/>
      <c r="RMZ38" s="9"/>
      <c r="RNA38" s="9"/>
      <c r="RNB38" s="9"/>
      <c r="RNC38" s="9"/>
      <c r="RND38" s="9"/>
      <c r="RNE38" s="9"/>
      <c r="RNF38" s="9"/>
      <c r="RNG38" s="9"/>
      <c r="RNH38" s="9"/>
      <c r="RNI38" s="9"/>
      <c r="RNJ38" s="9"/>
      <c r="RNK38" s="9"/>
      <c r="RNL38" s="9"/>
      <c r="RNM38" s="9"/>
      <c r="RNN38" s="9"/>
      <c r="RNO38" s="9"/>
      <c r="RNP38" s="9"/>
      <c r="RNQ38" s="9"/>
      <c r="RNR38" s="9"/>
      <c r="RNT38" s="1"/>
      <c r="RNW38" s="3"/>
      <c r="RNY38" s="9"/>
      <c r="RNZ38" s="9"/>
      <c r="ROA38" s="9"/>
      <c r="ROB38" s="9"/>
      <c r="ROC38" s="9"/>
      <c r="ROD38" s="9"/>
      <c r="ROE38" s="9"/>
      <c r="ROF38" s="9"/>
      <c r="ROG38" s="9"/>
      <c r="ROH38" s="9"/>
      <c r="ROI38" s="9"/>
      <c r="ROJ38" s="9"/>
      <c r="ROK38" s="9"/>
      <c r="ROL38" s="9"/>
      <c r="ROM38" s="9"/>
      <c r="RON38" s="9"/>
      <c r="ROO38" s="9"/>
      <c r="ROP38" s="9"/>
      <c r="ROQ38" s="9"/>
      <c r="ROR38" s="9"/>
      <c r="ROS38" s="9"/>
      <c r="ROU38" s="1"/>
      <c r="ROX38" s="3"/>
      <c r="ROZ38" s="9"/>
      <c r="RPA38" s="9"/>
      <c r="RPB38" s="9"/>
      <c r="RPC38" s="9"/>
      <c r="RPD38" s="9"/>
      <c r="RPE38" s="9"/>
      <c r="RPF38" s="9"/>
      <c r="RPG38" s="9"/>
      <c r="RPH38" s="9"/>
      <c r="RPI38" s="9"/>
      <c r="RPJ38" s="9"/>
      <c r="RPK38" s="9"/>
      <c r="RPL38" s="9"/>
      <c r="RPM38" s="9"/>
      <c r="RPN38" s="9"/>
      <c r="RPO38" s="9"/>
      <c r="RPP38" s="9"/>
      <c r="RPQ38" s="9"/>
      <c r="RPR38" s="9"/>
      <c r="RPS38" s="9"/>
      <c r="RPT38" s="9"/>
      <c r="RPV38" s="1"/>
      <c r="RPY38" s="3"/>
      <c r="RQA38" s="9"/>
      <c r="RQB38" s="9"/>
      <c r="RQC38" s="9"/>
      <c r="RQD38" s="9"/>
      <c r="RQE38" s="9"/>
      <c r="RQF38" s="9"/>
      <c r="RQG38" s="9"/>
      <c r="RQH38" s="9"/>
      <c r="RQI38" s="9"/>
      <c r="RQJ38" s="9"/>
      <c r="RQK38" s="9"/>
      <c r="RQL38" s="9"/>
      <c r="RQM38" s="9"/>
      <c r="RQN38" s="9"/>
      <c r="RQO38" s="9"/>
      <c r="RQP38" s="9"/>
      <c r="RQQ38" s="9"/>
      <c r="RQR38" s="9"/>
      <c r="RQS38" s="9"/>
      <c r="RQT38" s="9"/>
      <c r="RQU38" s="9"/>
      <c r="RQW38" s="1"/>
      <c r="RQZ38" s="3"/>
      <c r="RRB38" s="9"/>
      <c r="RRC38" s="9"/>
      <c r="RRD38" s="9"/>
      <c r="RRE38" s="9"/>
      <c r="RRF38" s="9"/>
      <c r="RRG38" s="9"/>
      <c r="RRH38" s="9"/>
      <c r="RRI38" s="9"/>
      <c r="RRJ38" s="9"/>
      <c r="RRK38" s="9"/>
      <c r="RRL38" s="9"/>
      <c r="RRM38" s="9"/>
      <c r="RRN38" s="9"/>
      <c r="RRO38" s="9"/>
      <c r="RRP38" s="9"/>
      <c r="RRQ38" s="9"/>
      <c r="RRR38" s="9"/>
      <c r="RRS38" s="9"/>
      <c r="RRT38" s="9"/>
      <c r="RRU38" s="9"/>
      <c r="RRV38" s="9"/>
      <c r="RRX38" s="1"/>
      <c r="RSA38" s="3"/>
      <c r="RSC38" s="9"/>
      <c r="RSD38" s="9"/>
      <c r="RSE38" s="9"/>
      <c r="RSF38" s="9"/>
      <c r="RSG38" s="9"/>
      <c r="RSH38" s="9"/>
      <c r="RSI38" s="9"/>
      <c r="RSJ38" s="9"/>
      <c r="RSK38" s="9"/>
      <c r="RSL38" s="9"/>
      <c r="RSM38" s="9"/>
      <c r="RSN38" s="9"/>
      <c r="RSO38" s="9"/>
      <c r="RSP38" s="9"/>
      <c r="RSQ38" s="9"/>
      <c r="RSR38" s="9"/>
      <c r="RSS38" s="9"/>
      <c r="RST38" s="9"/>
      <c r="RSU38" s="9"/>
      <c r="RSV38" s="9"/>
      <c r="RSW38" s="9"/>
      <c r="RSY38" s="1"/>
      <c r="RTB38" s="3"/>
      <c r="RTD38" s="9"/>
      <c r="RTE38" s="9"/>
      <c r="RTF38" s="9"/>
      <c r="RTG38" s="9"/>
      <c r="RTH38" s="9"/>
      <c r="RTI38" s="9"/>
      <c r="RTJ38" s="9"/>
      <c r="RTK38" s="9"/>
      <c r="RTL38" s="9"/>
      <c r="RTM38" s="9"/>
      <c r="RTN38" s="9"/>
      <c r="RTO38" s="9"/>
      <c r="RTP38" s="9"/>
      <c r="RTQ38" s="9"/>
      <c r="RTR38" s="9"/>
      <c r="RTS38" s="9"/>
      <c r="RTT38" s="9"/>
      <c r="RTU38" s="9"/>
      <c r="RTV38" s="9"/>
      <c r="RTW38" s="9"/>
      <c r="RTX38" s="9"/>
      <c r="RTZ38" s="1"/>
      <c r="RUC38" s="3"/>
      <c r="RUE38" s="9"/>
      <c r="RUF38" s="9"/>
      <c r="RUG38" s="9"/>
      <c r="RUH38" s="9"/>
      <c r="RUI38" s="9"/>
      <c r="RUJ38" s="9"/>
      <c r="RUK38" s="9"/>
      <c r="RUL38" s="9"/>
      <c r="RUM38" s="9"/>
      <c r="RUN38" s="9"/>
      <c r="RUO38" s="9"/>
      <c r="RUP38" s="9"/>
      <c r="RUQ38" s="9"/>
      <c r="RUR38" s="9"/>
      <c r="RUS38" s="9"/>
      <c r="RUT38" s="9"/>
      <c r="RUU38" s="9"/>
      <c r="RUV38" s="9"/>
      <c r="RUW38" s="9"/>
      <c r="RUX38" s="9"/>
      <c r="RUY38" s="9"/>
      <c r="RVA38" s="1"/>
      <c r="RVD38" s="3"/>
      <c r="RVF38" s="9"/>
      <c r="RVG38" s="9"/>
      <c r="RVH38" s="9"/>
      <c r="RVI38" s="9"/>
      <c r="RVJ38" s="9"/>
      <c r="RVK38" s="9"/>
      <c r="RVL38" s="9"/>
      <c r="RVM38" s="9"/>
      <c r="RVN38" s="9"/>
      <c r="RVO38" s="9"/>
      <c r="RVP38" s="9"/>
      <c r="RVQ38" s="9"/>
      <c r="RVR38" s="9"/>
      <c r="RVS38" s="9"/>
      <c r="RVT38" s="9"/>
      <c r="RVU38" s="9"/>
      <c r="RVV38" s="9"/>
      <c r="RVW38" s="9"/>
      <c r="RVX38" s="9"/>
      <c r="RVY38" s="9"/>
      <c r="RVZ38" s="9"/>
      <c r="RWB38" s="1"/>
      <c r="RWE38" s="3"/>
      <c r="RWG38" s="9"/>
      <c r="RWH38" s="9"/>
      <c r="RWI38" s="9"/>
      <c r="RWJ38" s="9"/>
      <c r="RWK38" s="9"/>
      <c r="RWL38" s="9"/>
      <c r="RWM38" s="9"/>
      <c r="RWN38" s="9"/>
      <c r="RWO38" s="9"/>
      <c r="RWP38" s="9"/>
      <c r="RWQ38" s="9"/>
      <c r="RWR38" s="9"/>
      <c r="RWS38" s="9"/>
      <c r="RWT38" s="9"/>
      <c r="RWU38" s="9"/>
      <c r="RWV38" s="9"/>
      <c r="RWW38" s="9"/>
      <c r="RWX38" s="9"/>
      <c r="RWY38" s="9"/>
      <c r="RWZ38" s="9"/>
      <c r="RXA38" s="9"/>
      <c r="RXC38" s="1"/>
      <c r="RXF38" s="3"/>
      <c r="RXH38" s="9"/>
      <c r="RXI38" s="9"/>
      <c r="RXJ38" s="9"/>
      <c r="RXK38" s="9"/>
      <c r="RXL38" s="9"/>
      <c r="RXM38" s="9"/>
      <c r="RXN38" s="9"/>
      <c r="RXO38" s="9"/>
      <c r="RXP38" s="9"/>
      <c r="RXQ38" s="9"/>
      <c r="RXR38" s="9"/>
      <c r="RXS38" s="9"/>
      <c r="RXT38" s="9"/>
      <c r="RXU38" s="9"/>
      <c r="RXV38" s="9"/>
      <c r="RXW38" s="9"/>
      <c r="RXX38" s="9"/>
      <c r="RXY38" s="9"/>
      <c r="RXZ38" s="9"/>
      <c r="RYA38" s="9"/>
      <c r="RYB38" s="9"/>
      <c r="RYD38" s="1"/>
      <c r="RYG38" s="3"/>
      <c r="RYI38" s="9"/>
      <c r="RYJ38" s="9"/>
      <c r="RYK38" s="9"/>
      <c r="RYL38" s="9"/>
      <c r="RYM38" s="9"/>
      <c r="RYN38" s="9"/>
      <c r="RYO38" s="9"/>
      <c r="RYP38" s="9"/>
      <c r="RYQ38" s="9"/>
      <c r="RYR38" s="9"/>
      <c r="RYS38" s="9"/>
      <c r="RYT38" s="9"/>
      <c r="RYU38" s="9"/>
      <c r="RYV38" s="9"/>
      <c r="RYW38" s="9"/>
      <c r="RYX38" s="9"/>
      <c r="RYY38" s="9"/>
      <c r="RYZ38" s="9"/>
      <c r="RZA38" s="9"/>
      <c r="RZB38" s="9"/>
      <c r="RZC38" s="9"/>
      <c r="RZE38" s="1"/>
      <c r="RZH38" s="3"/>
      <c r="RZJ38" s="9"/>
      <c r="RZK38" s="9"/>
      <c r="RZL38" s="9"/>
      <c r="RZM38" s="9"/>
      <c r="RZN38" s="9"/>
      <c r="RZO38" s="9"/>
      <c r="RZP38" s="9"/>
      <c r="RZQ38" s="9"/>
      <c r="RZR38" s="9"/>
      <c r="RZS38" s="9"/>
      <c r="RZT38" s="9"/>
      <c r="RZU38" s="9"/>
      <c r="RZV38" s="9"/>
      <c r="RZW38" s="9"/>
      <c r="RZX38" s="9"/>
      <c r="RZY38" s="9"/>
      <c r="RZZ38" s="9"/>
      <c r="SAA38" s="9"/>
      <c r="SAB38" s="9"/>
      <c r="SAC38" s="9"/>
      <c r="SAD38" s="9"/>
      <c r="SAF38" s="1"/>
      <c r="SAI38" s="3"/>
      <c r="SAK38" s="9"/>
      <c r="SAL38" s="9"/>
      <c r="SAM38" s="9"/>
      <c r="SAN38" s="9"/>
      <c r="SAO38" s="9"/>
      <c r="SAP38" s="9"/>
      <c r="SAQ38" s="9"/>
      <c r="SAR38" s="9"/>
      <c r="SAS38" s="9"/>
      <c r="SAT38" s="9"/>
      <c r="SAU38" s="9"/>
      <c r="SAV38" s="9"/>
      <c r="SAW38" s="9"/>
      <c r="SAX38" s="9"/>
      <c r="SAY38" s="9"/>
      <c r="SAZ38" s="9"/>
      <c r="SBA38" s="9"/>
      <c r="SBB38" s="9"/>
      <c r="SBC38" s="9"/>
      <c r="SBD38" s="9"/>
      <c r="SBE38" s="9"/>
      <c r="SBG38" s="1"/>
      <c r="SBJ38" s="3"/>
      <c r="SBL38" s="9"/>
      <c r="SBM38" s="9"/>
      <c r="SBN38" s="9"/>
      <c r="SBO38" s="9"/>
      <c r="SBP38" s="9"/>
      <c r="SBQ38" s="9"/>
      <c r="SBR38" s="9"/>
      <c r="SBS38" s="9"/>
      <c r="SBT38" s="9"/>
      <c r="SBU38" s="9"/>
      <c r="SBV38" s="9"/>
      <c r="SBW38" s="9"/>
      <c r="SBX38" s="9"/>
      <c r="SBY38" s="9"/>
      <c r="SBZ38" s="9"/>
      <c r="SCA38" s="9"/>
      <c r="SCB38" s="9"/>
      <c r="SCC38" s="9"/>
      <c r="SCD38" s="9"/>
      <c r="SCE38" s="9"/>
      <c r="SCF38" s="9"/>
      <c r="SCH38" s="1"/>
      <c r="SCK38" s="3"/>
      <c r="SCM38" s="9"/>
      <c r="SCN38" s="9"/>
      <c r="SCO38" s="9"/>
      <c r="SCP38" s="9"/>
      <c r="SCQ38" s="9"/>
      <c r="SCR38" s="9"/>
      <c r="SCS38" s="9"/>
      <c r="SCT38" s="9"/>
      <c r="SCU38" s="9"/>
      <c r="SCV38" s="9"/>
      <c r="SCW38" s="9"/>
      <c r="SCX38" s="9"/>
      <c r="SCY38" s="9"/>
      <c r="SCZ38" s="9"/>
      <c r="SDA38" s="9"/>
      <c r="SDB38" s="9"/>
      <c r="SDC38" s="9"/>
      <c r="SDD38" s="9"/>
      <c r="SDE38" s="9"/>
      <c r="SDF38" s="9"/>
      <c r="SDG38" s="9"/>
      <c r="SDI38" s="1"/>
      <c r="SDL38" s="3"/>
      <c r="SDN38" s="9"/>
      <c r="SDO38" s="9"/>
      <c r="SDP38" s="9"/>
      <c r="SDQ38" s="9"/>
      <c r="SDR38" s="9"/>
      <c r="SDS38" s="9"/>
      <c r="SDT38" s="9"/>
      <c r="SDU38" s="9"/>
      <c r="SDV38" s="9"/>
      <c r="SDW38" s="9"/>
      <c r="SDX38" s="9"/>
      <c r="SDY38" s="9"/>
      <c r="SDZ38" s="9"/>
      <c r="SEA38" s="9"/>
      <c r="SEB38" s="9"/>
      <c r="SEC38" s="9"/>
      <c r="SED38" s="9"/>
      <c r="SEE38" s="9"/>
      <c r="SEF38" s="9"/>
      <c r="SEG38" s="9"/>
      <c r="SEH38" s="9"/>
      <c r="SEJ38" s="1"/>
      <c r="SEM38" s="3"/>
      <c r="SEO38" s="9"/>
      <c r="SEP38" s="9"/>
      <c r="SEQ38" s="9"/>
      <c r="SER38" s="9"/>
      <c r="SES38" s="9"/>
      <c r="SET38" s="9"/>
      <c r="SEU38" s="9"/>
      <c r="SEV38" s="9"/>
      <c r="SEW38" s="9"/>
      <c r="SEX38" s="9"/>
      <c r="SEY38" s="9"/>
      <c r="SEZ38" s="9"/>
      <c r="SFA38" s="9"/>
      <c r="SFB38" s="9"/>
      <c r="SFC38" s="9"/>
      <c r="SFD38" s="9"/>
      <c r="SFE38" s="9"/>
      <c r="SFF38" s="9"/>
      <c r="SFG38" s="9"/>
      <c r="SFH38" s="9"/>
      <c r="SFI38" s="9"/>
      <c r="SFK38" s="1"/>
      <c r="SFN38" s="3"/>
      <c r="SFP38" s="9"/>
      <c r="SFQ38" s="9"/>
      <c r="SFR38" s="9"/>
      <c r="SFS38" s="9"/>
      <c r="SFT38" s="9"/>
      <c r="SFU38" s="9"/>
      <c r="SFV38" s="9"/>
      <c r="SFW38" s="9"/>
      <c r="SFX38" s="9"/>
      <c r="SFY38" s="9"/>
      <c r="SFZ38" s="9"/>
      <c r="SGA38" s="9"/>
      <c r="SGB38" s="9"/>
      <c r="SGC38" s="9"/>
      <c r="SGD38" s="9"/>
      <c r="SGE38" s="9"/>
      <c r="SGF38" s="9"/>
      <c r="SGG38" s="9"/>
      <c r="SGH38" s="9"/>
      <c r="SGI38" s="9"/>
      <c r="SGJ38" s="9"/>
      <c r="SGL38" s="1"/>
      <c r="SGO38" s="3"/>
      <c r="SGQ38" s="9"/>
      <c r="SGR38" s="9"/>
      <c r="SGS38" s="9"/>
      <c r="SGT38" s="9"/>
      <c r="SGU38" s="9"/>
      <c r="SGV38" s="9"/>
      <c r="SGW38" s="9"/>
      <c r="SGX38" s="9"/>
      <c r="SGY38" s="9"/>
      <c r="SGZ38" s="9"/>
      <c r="SHA38" s="9"/>
      <c r="SHB38" s="9"/>
      <c r="SHC38" s="9"/>
      <c r="SHD38" s="9"/>
      <c r="SHE38" s="9"/>
      <c r="SHF38" s="9"/>
      <c r="SHG38" s="9"/>
      <c r="SHH38" s="9"/>
      <c r="SHI38" s="9"/>
      <c r="SHJ38" s="9"/>
      <c r="SHK38" s="9"/>
      <c r="SHM38" s="1"/>
      <c r="SHP38" s="3"/>
      <c r="SHR38" s="9"/>
      <c r="SHS38" s="9"/>
      <c r="SHT38" s="9"/>
      <c r="SHU38" s="9"/>
      <c r="SHV38" s="9"/>
      <c r="SHW38" s="9"/>
      <c r="SHX38" s="9"/>
      <c r="SHY38" s="9"/>
      <c r="SHZ38" s="9"/>
      <c r="SIA38" s="9"/>
      <c r="SIB38" s="9"/>
      <c r="SIC38" s="9"/>
      <c r="SID38" s="9"/>
      <c r="SIE38" s="9"/>
      <c r="SIF38" s="9"/>
      <c r="SIG38" s="9"/>
      <c r="SIH38" s="9"/>
      <c r="SII38" s="9"/>
      <c r="SIJ38" s="9"/>
      <c r="SIK38" s="9"/>
      <c r="SIL38" s="9"/>
      <c r="SIN38" s="1"/>
      <c r="SIQ38" s="3"/>
      <c r="SIS38" s="9"/>
      <c r="SIT38" s="9"/>
      <c r="SIU38" s="9"/>
      <c r="SIV38" s="9"/>
      <c r="SIW38" s="9"/>
      <c r="SIX38" s="9"/>
      <c r="SIY38" s="9"/>
      <c r="SIZ38" s="9"/>
      <c r="SJA38" s="9"/>
      <c r="SJB38" s="9"/>
      <c r="SJC38" s="9"/>
      <c r="SJD38" s="9"/>
      <c r="SJE38" s="9"/>
      <c r="SJF38" s="9"/>
      <c r="SJG38" s="9"/>
      <c r="SJH38" s="9"/>
      <c r="SJI38" s="9"/>
      <c r="SJJ38" s="9"/>
      <c r="SJK38" s="9"/>
      <c r="SJL38" s="9"/>
      <c r="SJM38" s="9"/>
      <c r="SJO38" s="1"/>
      <c r="SJR38" s="3"/>
      <c r="SJT38" s="9"/>
      <c r="SJU38" s="9"/>
      <c r="SJV38" s="9"/>
      <c r="SJW38" s="9"/>
      <c r="SJX38" s="9"/>
      <c r="SJY38" s="9"/>
      <c r="SJZ38" s="9"/>
      <c r="SKA38" s="9"/>
      <c r="SKB38" s="9"/>
      <c r="SKC38" s="9"/>
      <c r="SKD38" s="9"/>
      <c r="SKE38" s="9"/>
      <c r="SKF38" s="9"/>
      <c r="SKG38" s="9"/>
      <c r="SKH38" s="9"/>
      <c r="SKI38" s="9"/>
      <c r="SKJ38" s="9"/>
      <c r="SKK38" s="9"/>
      <c r="SKL38" s="9"/>
      <c r="SKM38" s="9"/>
      <c r="SKN38" s="9"/>
      <c r="SKP38" s="1"/>
      <c r="SKS38" s="3"/>
      <c r="SKU38" s="9"/>
      <c r="SKV38" s="9"/>
      <c r="SKW38" s="9"/>
      <c r="SKX38" s="9"/>
      <c r="SKY38" s="9"/>
      <c r="SKZ38" s="9"/>
      <c r="SLA38" s="9"/>
      <c r="SLB38" s="9"/>
      <c r="SLC38" s="9"/>
      <c r="SLD38" s="9"/>
      <c r="SLE38" s="9"/>
      <c r="SLF38" s="9"/>
      <c r="SLG38" s="9"/>
      <c r="SLH38" s="9"/>
      <c r="SLI38" s="9"/>
      <c r="SLJ38" s="9"/>
      <c r="SLK38" s="9"/>
      <c r="SLL38" s="9"/>
      <c r="SLM38" s="9"/>
      <c r="SLN38" s="9"/>
      <c r="SLO38" s="9"/>
      <c r="SLQ38" s="1"/>
      <c r="SLT38" s="3"/>
      <c r="SLV38" s="9"/>
      <c r="SLW38" s="9"/>
      <c r="SLX38" s="9"/>
      <c r="SLY38" s="9"/>
      <c r="SLZ38" s="9"/>
      <c r="SMA38" s="9"/>
      <c r="SMB38" s="9"/>
      <c r="SMC38" s="9"/>
      <c r="SMD38" s="9"/>
      <c r="SME38" s="9"/>
      <c r="SMF38" s="9"/>
      <c r="SMG38" s="9"/>
      <c r="SMH38" s="9"/>
      <c r="SMI38" s="9"/>
      <c r="SMJ38" s="9"/>
      <c r="SMK38" s="9"/>
      <c r="SML38" s="9"/>
      <c r="SMM38" s="9"/>
      <c r="SMN38" s="9"/>
      <c r="SMO38" s="9"/>
      <c r="SMP38" s="9"/>
      <c r="SMR38" s="1"/>
      <c r="SMU38" s="3"/>
      <c r="SMW38" s="9"/>
      <c r="SMX38" s="9"/>
      <c r="SMY38" s="9"/>
      <c r="SMZ38" s="9"/>
      <c r="SNA38" s="9"/>
      <c r="SNB38" s="9"/>
      <c r="SNC38" s="9"/>
      <c r="SND38" s="9"/>
      <c r="SNE38" s="9"/>
      <c r="SNF38" s="9"/>
      <c r="SNG38" s="9"/>
      <c r="SNH38" s="9"/>
      <c r="SNI38" s="9"/>
      <c r="SNJ38" s="9"/>
      <c r="SNK38" s="9"/>
      <c r="SNL38" s="9"/>
      <c r="SNM38" s="9"/>
      <c r="SNN38" s="9"/>
      <c r="SNO38" s="9"/>
      <c r="SNP38" s="9"/>
      <c r="SNQ38" s="9"/>
      <c r="SNS38" s="1"/>
      <c r="SNV38" s="3"/>
      <c r="SNX38" s="9"/>
      <c r="SNY38" s="9"/>
      <c r="SNZ38" s="9"/>
      <c r="SOA38" s="9"/>
      <c r="SOB38" s="9"/>
      <c r="SOC38" s="9"/>
      <c r="SOD38" s="9"/>
      <c r="SOE38" s="9"/>
      <c r="SOF38" s="9"/>
      <c r="SOG38" s="9"/>
      <c r="SOH38" s="9"/>
      <c r="SOI38" s="9"/>
      <c r="SOJ38" s="9"/>
      <c r="SOK38" s="9"/>
      <c r="SOL38" s="9"/>
      <c r="SOM38" s="9"/>
      <c r="SON38" s="9"/>
      <c r="SOO38" s="9"/>
      <c r="SOP38" s="9"/>
      <c r="SOQ38" s="9"/>
      <c r="SOR38" s="9"/>
      <c r="SOT38" s="1"/>
      <c r="SOW38" s="3"/>
      <c r="SOY38" s="9"/>
      <c r="SOZ38" s="9"/>
      <c r="SPA38" s="9"/>
      <c r="SPB38" s="9"/>
      <c r="SPC38" s="9"/>
      <c r="SPD38" s="9"/>
      <c r="SPE38" s="9"/>
      <c r="SPF38" s="9"/>
      <c r="SPG38" s="9"/>
      <c r="SPH38" s="9"/>
      <c r="SPI38" s="9"/>
      <c r="SPJ38" s="9"/>
      <c r="SPK38" s="9"/>
      <c r="SPL38" s="9"/>
      <c r="SPM38" s="9"/>
      <c r="SPN38" s="9"/>
      <c r="SPO38" s="9"/>
      <c r="SPP38" s="9"/>
      <c r="SPQ38" s="9"/>
      <c r="SPR38" s="9"/>
      <c r="SPS38" s="9"/>
      <c r="SPU38" s="1"/>
      <c r="SPX38" s="3"/>
      <c r="SPZ38" s="9"/>
      <c r="SQA38" s="9"/>
      <c r="SQB38" s="9"/>
      <c r="SQC38" s="9"/>
      <c r="SQD38" s="9"/>
      <c r="SQE38" s="9"/>
      <c r="SQF38" s="9"/>
      <c r="SQG38" s="9"/>
      <c r="SQH38" s="9"/>
      <c r="SQI38" s="9"/>
      <c r="SQJ38" s="9"/>
      <c r="SQK38" s="9"/>
      <c r="SQL38" s="9"/>
      <c r="SQM38" s="9"/>
      <c r="SQN38" s="9"/>
      <c r="SQO38" s="9"/>
      <c r="SQP38" s="9"/>
      <c r="SQQ38" s="9"/>
      <c r="SQR38" s="9"/>
      <c r="SQS38" s="9"/>
      <c r="SQT38" s="9"/>
      <c r="SQV38" s="1"/>
      <c r="SQY38" s="3"/>
      <c r="SRA38" s="9"/>
      <c r="SRB38" s="9"/>
      <c r="SRC38" s="9"/>
      <c r="SRD38" s="9"/>
      <c r="SRE38" s="9"/>
      <c r="SRF38" s="9"/>
      <c r="SRG38" s="9"/>
      <c r="SRH38" s="9"/>
      <c r="SRI38" s="9"/>
      <c r="SRJ38" s="9"/>
      <c r="SRK38" s="9"/>
      <c r="SRL38" s="9"/>
      <c r="SRM38" s="9"/>
      <c r="SRN38" s="9"/>
      <c r="SRO38" s="9"/>
      <c r="SRP38" s="9"/>
      <c r="SRQ38" s="9"/>
      <c r="SRR38" s="9"/>
      <c r="SRS38" s="9"/>
      <c r="SRT38" s="9"/>
      <c r="SRU38" s="9"/>
      <c r="SRW38" s="1"/>
      <c r="SRZ38" s="3"/>
      <c r="SSB38" s="9"/>
      <c r="SSC38" s="9"/>
      <c r="SSD38" s="9"/>
      <c r="SSE38" s="9"/>
      <c r="SSF38" s="9"/>
      <c r="SSG38" s="9"/>
      <c r="SSH38" s="9"/>
      <c r="SSI38" s="9"/>
      <c r="SSJ38" s="9"/>
      <c r="SSK38" s="9"/>
      <c r="SSL38" s="9"/>
      <c r="SSM38" s="9"/>
      <c r="SSN38" s="9"/>
      <c r="SSO38" s="9"/>
      <c r="SSP38" s="9"/>
      <c r="SSQ38" s="9"/>
      <c r="SSR38" s="9"/>
      <c r="SSS38" s="9"/>
      <c r="SST38" s="9"/>
      <c r="SSU38" s="9"/>
      <c r="SSV38" s="9"/>
      <c r="SSX38" s="1"/>
      <c r="STA38" s="3"/>
      <c r="STC38" s="9"/>
      <c r="STD38" s="9"/>
      <c r="STE38" s="9"/>
      <c r="STF38" s="9"/>
      <c r="STG38" s="9"/>
      <c r="STH38" s="9"/>
      <c r="STI38" s="9"/>
      <c r="STJ38" s="9"/>
      <c r="STK38" s="9"/>
      <c r="STL38" s="9"/>
      <c r="STM38" s="9"/>
      <c r="STN38" s="9"/>
      <c r="STO38" s="9"/>
      <c r="STP38" s="9"/>
      <c r="STQ38" s="9"/>
      <c r="STR38" s="9"/>
      <c r="STS38" s="9"/>
      <c r="STT38" s="9"/>
      <c r="STU38" s="9"/>
      <c r="STV38" s="9"/>
      <c r="STW38" s="9"/>
      <c r="STY38" s="1"/>
      <c r="SUB38" s="3"/>
      <c r="SUD38" s="9"/>
      <c r="SUE38" s="9"/>
      <c r="SUF38" s="9"/>
      <c r="SUG38" s="9"/>
      <c r="SUH38" s="9"/>
      <c r="SUI38" s="9"/>
      <c r="SUJ38" s="9"/>
      <c r="SUK38" s="9"/>
      <c r="SUL38" s="9"/>
      <c r="SUM38" s="9"/>
      <c r="SUN38" s="9"/>
      <c r="SUO38" s="9"/>
      <c r="SUP38" s="9"/>
      <c r="SUQ38" s="9"/>
      <c r="SUR38" s="9"/>
      <c r="SUS38" s="9"/>
      <c r="SUT38" s="9"/>
      <c r="SUU38" s="9"/>
      <c r="SUV38" s="9"/>
      <c r="SUW38" s="9"/>
      <c r="SUX38" s="9"/>
      <c r="SUZ38" s="1"/>
      <c r="SVC38" s="3"/>
      <c r="SVE38" s="9"/>
      <c r="SVF38" s="9"/>
      <c r="SVG38" s="9"/>
      <c r="SVH38" s="9"/>
      <c r="SVI38" s="9"/>
      <c r="SVJ38" s="9"/>
      <c r="SVK38" s="9"/>
      <c r="SVL38" s="9"/>
      <c r="SVM38" s="9"/>
      <c r="SVN38" s="9"/>
      <c r="SVO38" s="9"/>
      <c r="SVP38" s="9"/>
      <c r="SVQ38" s="9"/>
      <c r="SVR38" s="9"/>
      <c r="SVS38" s="9"/>
      <c r="SVT38" s="9"/>
      <c r="SVU38" s="9"/>
      <c r="SVV38" s="9"/>
      <c r="SVW38" s="9"/>
      <c r="SVX38" s="9"/>
      <c r="SVY38" s="9"/>
      <c r="SWA38" s="1"/>
      <c r="SWD38" s="3"/>
      <c r="SWF38" s="9"/>
      <c r="SWG38" s="9"/>
      <c r="SWH38" s="9"/>
      <c r="SWI38" s="9"/>
      <c r="SWJ38" s="9"/>
      <c r="SWK38" s="9"/>
      <c r="SWL38" s="9"/>
      <c r="SWM38" s="9"/>
      <c r="SWN38" s="9"/>
      <c r="SWO38" s="9"/>
      <c r="SWP38" s="9"/>
      <c r="SWQ38" s="9"/>
      <c r="SWR38" s="9"/>
      <c r="SWS38" s="9"/>
      <c r="SWT38" s="9"/>
      <c r="SWU38" s="9"/>
      <c r="SWV38" s="9"/>
      <c r="SWW38" s="9"/>
      <c r="SWX38" s="9"/>
      <c r="SWY38" s="9"/>
      <c r="SWZ38" s="9"/>
      <c r="SXB38" s="1"/>
      <c r="SXE38" s="3"/>
      <c r="SXG38" s="9"/>
      <c r="SXH38" s="9"/>
      <c r="SXI38" s="9"/>
      <c r="SXJ38" s="9"/>
      <c r="SXK38" s="9"/>
      <c r="SXL38" s="9"/>
      <c r="SXM38" s="9"/>
      <c r="SXN38" s="9"/>
      <c r="SXO38" s="9"/>
      <c r="SXP38" s="9"/>
      <c r="SXQ38" s="9"/>
      <c r="SXR38" s="9"/>
      <c r="SXS38" s="9"/>
      <c r="SXT38" s="9"/>
      <c r="SXU38" s="9"/>
      <c r="SXV38" s="9"/>
      <c r="SXW38" s="9"/>
      <c r="SXX38" s="9"/>
      <c r="SXY38" s="9"/>
      <c r="SXZ38" s="9"/>
      <c r="SYA38" s="9"/>
      <c r="SYC38" s="1"/>
      <c r="SYF38" s="3"/>
      <c r="SYH38" s="9"/>
      <c r="SYI38" s="9"/>
      <c r="SYJ38" s="9"/>
      <c r="SYK38" s="9"/>
      <c r="SYL38" s="9"/>
      <c r="SYM38" s="9"/>
      <c r="SYN38" s="9"/>
      <c r="SYO38" s="9"/>
      <c r="SYP38" s="9"/>
      <c r="SYQ38" s="9"/>
      <c r="SYR38" s="9"/>
      <c r="SYS38" s="9"/>
      <c r="SYT38" s="9"/>
      <c r="SYU38" s="9"/>
      <c r="SYV38" s="9"/>
      <c r="SYW38" s="9"/>
      <c r="SYX38" s="9"/>
      <c r="SYY38" s="9"/>
      <c r="SYZ38" s="9"/>
      <c r="SZA38" s="9"/>
      <c r="SZB38" s="9"/>
      <c r="SZD38" s="1"/>
      <c r="SZG38" s="3"/>
      <c r="SZI38" s="9"/>
      <c r="SZJ38" s="9"/>
      <c r="SZK38" s="9"/>
      <c r="SZL38" s="9"/>
      <c r="SZM38" s="9"/>
      <c r="SZN38" s="9"/>
      <c r="SZO38" s="9"/>
      <c r="SZP38" s="9"/>
      <c r="SZQ38" s="9"/>
      <c r="SZR38" s="9"/>
      <c r="SZS38" s="9"/>
      <c r="SZT38" s="9"/>
      <c r="SZU38" s="9"/>
      <c r="SZV38" s="9"/>
      <c r="SZW38" s="9"/>
      <c r="SZX38" s="9"/>
      <c r="SZY38" s="9"/>
      <c r="SZZ38" s="9"/>
      <c r="TAA38" s="9"/>
      <c r="TAB38" s="9"/>
      <c r="TAC38" s="9"/>
      <c r="TAE38" s="1"/>
      <c r="TAH38" s="3"/>
      <c r="TAJ38" s="9"/>
      <c r="TAK38" s="9"/>
      <c r="TAL38" s="9"/>
      <c r="TAM38" s="9"/>
      <c r="TAN38" s="9"/>
      <c r="TAO38" s="9"/>
      <c r="TAP38" s="9"/>
      <c r="TAQ38" s="9"/>
      <c r="TAR38" s="9"/>
      <c r="TAS38" s="9"/>
      <c r="TAT38" s="9"/>
      <c r="TAU38" s="9"/>
      <c r="TAV38" s="9"/>
      <c r="TAW38" s="9"/>
      <c r="TAX38" s="9"/>
      <c r="TAY38" s="9"/>
      <c r="TAZ38" s="9"/>
      <c r="TBA38" s="9"/>
      <c r="TBB38" s="9"/>
      <c r="TBC38" s="9"/>
      <c r="TBD38" s="9"/>
      <c r="TBF38" s="1"/>
      <c r="TBI38" s="3"/>
      <c r="TBK38" s="9"/>
      <c r="TBL38" s="9"/>
      <c r="TBM38" s="9"/>
      <c r="TBN38" s="9"/>
      <c r="TBO38" s="9"/>
      <c r="TBP38" s="9"/>
      <c r="TBQ38" s="9"/>
      <c r="TBR38" s="9"/>
      <c r="TBS38" s="9"/>
      <c r="TBT38" s="9"/>
      <c r="TBU38" s="9"/>
      <c r="TBV38" s="9"/>
      <c r="TBW38" s="9"/>
      <c r="TBX38" s="9"/>
      <c r="TBY38" s="9"/>
      <c r="TBZ38" s="9"/>
      <c r="TCA38" s="9"/>
      <c r="TCB38" s="9"/>
      <c r="TCC38" s="9"/>
      <c r="TCD38" s="9"/>
      <c r="TCE38" s="9"/>
      <c r="TCG38" s="1"/>
      <c r="TCJ38" s="3"/>
      <c r="TCL38" s="9"/>
      <c r="TCM38" s="9"/>
      <c r="TCN38" s="9"/>
      <c r="TCO38" s="9"/>
      <c r="TCP38" s="9"/>
      <c r="TCQ38" s="9"/>
      <c r="TCR38" s="9"/>
      <c r="TCS38" s="9"/>
      <c r="TCT38" s="9"/>
      <c r="TCU38" s="9"/>
      <c r="TCV38" s="9"/>
      <c r="TCW38" s="9"/>
      <c r="TCX38" s="9"/>
      <c r="TCY38" s="9"/>
      <c r="TCZ38" s="9"/>
      <c r="TDA38" s="9"/>
      <c r="TDB38" s="9"/>
      <c r="TDC38" s="9"/>
      <c r="TDD38" s="9"/>
      <c r="TDE38" s="9"/>
      <c r="TDF38" s="9"/>
      <c r="TDH38" s="1"/>
      <c r="TDK38" s="3"/>
      <c r="TDM38" s="9"/>
      <c r="TDN38" s="9"/>
      <c r="TDO38" s="9"/>
      <c r="TDP38" s="9"/>
      <c r="TDQ38" s="9"/>
      <c r="TDR38" s="9"/>
      <c r="TDS38" s="9"/>
      <c r="TDT38" s="9"/>
      <c r="TDU38" s="9"/>
      <c r="TDV38" s="9"/>
      <c r="TDW38" s="9"/>
      <c r="TDX38" s="9"/>
      <c r="TDY38" s="9"/>
      <c r="TDZ38" s="9"/>
      <c r="TEA38" s="9"/>
      <c r="TEB38" s="9"/>
      <c r="TEC38" s="9"/>
      <c r="TED38" s="9"/>
      <c r="TEE38" s="9"/>
      <c r="TEF38" s="9"/>
      <c r="TEG38" s="9"/>
      <c r="TEI38" s="1"/>
      <c r="TEL38" s="3"/>
      <c r="TEN38" s="9"/>
      <c r="TEO38" s="9"/>
      <c r="TEP38" s="9"/>
      <c r="TEQ38" s="9"/>
      <c r="TER38" s="9"/>
      <c r="TES38" s="9"/>
      <c r="TET38" s="9"/>
      <c r="TEU38" s="9"/>
      <c r="TEV38" s="9"/>
      <c r="TEW38" s="9"/>
      <c r="TEX38" s="9"/>
      <c r="TEY38" s="9"/>
      <c r="TEZ38" s="9"/>
      <c r="TFA38" s="9"/>
      <c r="TFB38" s="9"/>
      <c r="TFC38" s="9"/>
      <c r="TFD38" s="9"/>
      <c r="TFE38" s="9"/>
      <c r="TFF38" s="9"/>
      <c r="TFG38" s="9"/>
      <c r="TFH38" s="9"/>
      <c r="TFJ38" s="1"/>
      <c r="TFM38" s="3"/>
      <c r="TFO38" s="9"/>
      <c r="TFP38" s="9"/>
      <c r="TFQ38" s="9"/>
      <c r="TFR38" s="9"/>
      <c r="TFS38" s="9"/>
      <c r="TFT38" s="9"/>
      <c r="TFU38" s="9"/>
      <c r="TFV38" s="9"/>
      <c r="TFW38" s="9"/>
      <c r="TFX38" s="9"/>
      <c r="TFY38" s="9"/>
      <c r="TFZ38" s="9"/>
      <c r="TGA38" s="9"/>
      <c r="TGB38" s="9"/>
      <c r="TGC38" s="9"/>
      <c r="TGD38" s="9"/>
      <c r="TGE38" s="9"/>
      <c r="TGF38" s="9"/>
      <c r="TGG38" s="9"/>
      <c r="TGH38" s="9"/>
      <c r="TGI38" s="9"/>
      <c r="TGK38" s="1"/>
      <c r="TGN38" s="3"/>
      <c r="TGP38" s="9"/>
      <c r="TGQ38" s="9"/>
      <c r="TGR38" s="9"/>
      <c r="TGS38" s="9"/>
      <c r="TGT38" s="9"/>
      <c r="TGU38" s="9"/>
      <c r="TGV38" s="9"/>
      <c r="TGW38" s="9"/>
      <c r="TGX38" s="9"/>
      <c r="TGY38" s="9"/>
      <c r="TGZ38" s="9"/>
      <c r="THA38" s="9"/>
      <c r="THB38" s="9"/>
      <c r="THC38" s="9"/>
      <c r="THD38" s="9"/>
      <c r="THE38" s="9"/>
      <c r="THF38" s="9"/>
      <c r="THG38" s="9"/>
      <c r="THH38" s="9"/>
      <c r="THI38" s="9"/>
      <c r="THJ38" s="9"/>
      <c r="THL38" s="1"/>
      <c r="THO38" s="3"/>
      <c r="THQ38" s="9"/>
      <c r="THR38" s="9"/>
      <c r="THS38" s="9"/>
      <c r="THT38" s="9"/>
      <c r="THU38" s="9"/>
      <c r="THV38" s="9"/>
      <c r="THW38" s="9"/>
      <c r="THX38" s="9"/>
      <c r="THY38" s="9"/>
      <c r="THZ38" s="9"/>
      <c r="TIA38" s="9"/>
      <c r="TIB38" s="9"/>
      <c r="TIC38" s="9"/>
      <c r="TID38" s="9"/>
      <c r="TIE38" s="9"/>
      <c r="TIF38" s="9"/>
      <c r="TIG38" s="9"/>
      <c r="TIH38" s="9"/>
      <c r="TII38" s="9"/>
      <c r="TIJ38" s="9"/>
      <c r="TIK38" s="9"/>
      <c r="TIM38" s="1"/>
      <c r="TIP38" s="3"/>
      <c r="TIR38" s="9"/>
      <c r="TIS38" s="9"/>
      <c r="TIT38" s="9"/>
      <c r="TIU38" s="9"/>
      <c r="TIV38" s="9"/>
      <c r="TIW38" s="9"/>
      <c r="TIX38" s="9"/>
      <c r="TIY38" s="9"/>
      <c r="TIZ38" s="9"/>
      <c r="TJA38" s="9"/>
      <c r="TJB38" s="9"/>
      <c r="TJC38" s="9"/>
      <c r="TJD38" s="9"/>
      <c r="TJE38" s="9"/>
      <c r="TJF38" s="9"/>
      <c r="TJG38" s="9"/>
      <c r="TJH38" s="9"/>
      <c r="TJI38" s="9"/>
      <c r="TJJ38" s="9"/>
      <c r="TJK38" s="9"/>
      <c r="TJL38" s="9"/>
      <c r="TJN38" s="1"/>
      <c r="TJQ38" s="3"/>
      <c r="TJS38" s="9"/>
      <c r="TJT38" s="9"/>
      <c r="TJU38" s="9"/>
      <c r="TJV38" s="9"/>
      <c r="TJW38" s="9"/>
      <c r="TJX38" s="9"/>
      <c r="TJY38" s="9"/>
      <c r="TJZ38" s="9"/>
      <c r="TKA38" s="9"/>
      <c r="TKB38" s="9"/>
      <c r="TKC38" s="9"/>
      <c r="TKD38" s="9"/>
      <c r="TKE38" s="9"/>
      <c r="TKF38" s="9"/>
      <c r="TKG38" s="9"/>
      <c r="TKH38" s="9"/>
      <c r="TKI38" s="9"/>
      <c r="TKJ38" s="9"/>
      <c r="TKK38" s="9"/>
      <c r="TKL38" s="9"/>
      <c r="TKM38" s="9"/>
      <c r="TKO38" s="1"/>
      <c r="TKR38" s="3"/>
      <c r="TKT38" s="9"/>
      <c r="TKU38" s="9"/>
      <c r="TKV38" s="9"/>
      <c r="TKW38" s="9"/>
      <c r="TKX38" s="9"/>
      <c r="TKY38" s="9"/>
      <c r="TKZ38" s="9"/>
      <c r="TLA38" s="9"/>
      <c r="TLB38" s="9"/>
      <c r="TLC38" s="9"/>
      <c r="TLD38" s="9"/>
      <c r="TLE38" s="9"/>
      <c r="TLF38" s="9"/>
      <c r="TLG38" s="9"/>
      <c r="TLH38" s="9"/>
      <c r="TLI38" s="9"/>
      <c r="TLJ38" s="9"/>
      <c r="TLK38" s="9"/>
      <c r="TLL38" s="9"/>
      <c r="TLM38" s="9"/>
      <c r="TLN38" s="9"/>
      <c r="TLP38" s="1"/>
      <c r="TLS38" s="3"/>
      <c r="TLU38" s="9"/>
      <c r="TLV38" s="9"/>
      <c r="TLW38" s="9"/>
      <c r="TLX38" s="9"/>
      <c r="TLY38" s="9"/>
      <c r="TLZ38" s="9"/>
      <c r="TMA38" s="9"/>
      <c r="TMB38" s="9"/>
      <c r="TMC38" s="9"/>
      <c r="TMD38" s="9"/>
      <c r="TME38" s="9"/>
      <c r="TMF38" s="9"/>
      <c r="TMG38" s="9"/>
      <c r="TMH38" s="9"/>
      <c r="TMI38" s="9"/>
      <c r="TMJ38" s="9"/>
      <c r="TMK38" s="9"/>
      <c r="TML38" s="9"/>
      <c r="TMM38" s="9"/>
      <c r="TMN38" s="9"/>
      <c r="TMO38" s="9"/>
      <c r="TMQ38" s="1"/>
      <c r="TMT38" s="3"/>
      <c r="TMV38" s="9"/>
      <c r="TMW38" s="9"/>
      <c r="TMX38" s="9"/>
      <c r="TMY38" s="9"/>
      <c r="TMZ38" s="9"/>
      <c r="TNA38" s="9"/>
      <c r="TNB38" s="9"/>
      <c r="TNC38" s="9"/>
      <c r="TND38" s="9"/>
      <c r="TNE38" s="9"/>
      <c r="TNF38" s="9"/>
      <c r="TNG38" s="9"/>
      <c r="TNH38" s="9"/>
      <c r="TNI38" s="9"/>
      <c r="TNJ38" s="9"/>
      <c r="TNK38" s="9"/>
      <c r="TNL38" s="9"/>
      <c r="TNM38" s="9"/>
      <c r="TNN38" s="9"/>
      <c r="TNO38" s="9"/>
      <c r="TNP38" s="9"/>
      <c r="TNR38" s="1"/>
      <c r="TNU38" s="3"/>
      <c r="TNW38" s="9"/>
      <c r="TNX38" s="9"/>
      <c r="TNY38" s="9"/>
      <c r="TNZ38" s="9"/>
      <c r="TOA38" s="9"/>
      <c r="TOB38" s="9"/>
      <c r="TOC38" s="9"/>
      <c r="TOD38" s="9"/>
      <c r="TOE38" s="9"/>
      <c r="TOF38" s="9"/>
      <c r="TOG38" s="9"/>
      <c r="TOH38" s="9"/>
      <c r="TOI38" s="9"/>
      <c r="TOJ38" s="9"/>
      <c r="TOK38" s="9"/>
      <c r="TOL38" s="9"/>
      <c r="TOM38" s="9"/>
      <c r="TON38" s="9"/>
      <c r="TOO38" s="9"/>
      <c r="TOP38" s="9"/>
      <c r="TOQ38" s="9"/>
      <c r="TOS38" s="1"/>
      <c r="TOV38" s="3"/>
      <c r="TOX38" s="9"/>
      <c r="TOY38" s="9"/>
      <c r="TOZ38" s="9"/>
      <c r="TPA38" s="9"/>
      <c r="TPB38" s="9"/>
      <c r="TPC38" s="9"/>
      <c r="TPD38" s="9"/>
      <c r="TPE38" s="9"/>
      <c r="TPF38" s="9"/>
      <c r="TPG38" s="9"/>
      <c r="TPH38" s="9"/>
      <c r="TPI38" s="9"/>
      <c r="TPJ38" s="9"/>
      <c r="TPK38" s="9"/>
      <c r="TPL38" s="9"/>
      <c r="TPM38" s="9"/>
      <c r="TPN38" s="9"/>
      <c r="TPO38" s="9"/>
      <c r="TPP38" s="9"/>
      <c r="TPQ38" s="9"/>
      <c r="TPR38" s="9"/>
      <c r="TPT38" s="1"/>
      <c r="TPW38" s="3"/>
      <c r="TPY38" s="9"/>
      <c r="TPZ38" s="9"/>
      <c r="TQA38" s="9"/>
      <c r="TQB38" s="9"/>
      <c r="TQC38" s="9"/>
      <c r="TQD38" s="9"/>
      <c r="TQE38" s="9"/>
      <c r="TQF38" s="9"/>
      <c r="TQG38" s="9"/>
      <c r="TQH38" s="9"/>
      <c r="TQI38" s="9"/>
      <c r="TQJ38" s="9"/>
      <c r="TQK38" s="9"/>
      <c r="TQL38" s="9"/>
      <c r="TQM38" s="9"/>
      <c r="TQN38" s="9"/>
      <c r="TQO38" s="9"/>
      <c r="TQP38" s="9"/>
      <c r="TQQ38" s="9"/>
      <c r="TQR38" s="9"/>
      <c r="TQS38" s="9"/>
      <c r="TQU38" s="1"/>
      <c r="TQX38" s="3"/>
      <c r="TQZ38" s="9"/>
      <c r="TRA38" s="9"/>
      <c r="TRB38" s="9"/>
      <c r="TRC38" s="9"/>
      <c r="TRD38" s="9"/>
      <c r="TRE38" s="9"/>
      <c r="TRF38" s="9"/>
      <c r="TRG38" s="9"/>
      <c r="TRH38" s="9"/>
      <c r="TRI38" s="9"/>
      <c r="TRJ38" s="9"/>
      <c r="TRK38" s="9"/>
      <c r="TRL38" s="9"/>
      <c r="TRM38" s="9"/>
      <c r="TRN38" s="9"/>
      <c r="TRO38" s="9"/>
      <c r="TRP38" s="9"/>
      <c r="TRQ38" s="9"/>
      <c r="TRR38" s="9"/>
      <c r="TRS38" s="9"/>
      <c r="TRT38" s="9"/>
      <c r="TRV38" s="1"/>
      <c r="TRY38" s="3"/>
      <c r="TSA38" s="9"/>
      <c r="TSB38" s="9"/>
      <c r="TSC38" s="9"/>
      <c r="TSD38" s="9"/>
      <c r="TSE38" s="9"/>
      <c r="TSF38" s="9"/>
      <c r="TSG38" s="9"/>
      <c r="TSH38" s="9"/>
      <c r="TSI38" s="9"/>
      <c r="TSJ38" s="9"/>
      <c r="TSK38" s="9"/>
      <c r="TSL38" s="9"/>
      <c r="TSM38" s="9"/>
      <c r="TSN38" s="9"/>
      <c r="TSO38" s="9"/>
      <c r="TSP38" s="9"/>
      <c r="TSQ38" s="9"/>
      <c r="TSR38" s="9"/>
      <c r="TSS38" s="9"/>
      <c r="TST38" s="9"/>
      <c r="TSU38" s="9"/>
      <c r="TSW38" s="1"/>
      <c r="TSZ38" s="3"/>
      <c r="TTB38" s="9"/>
      <c r="TTC38" s="9"/>
      <c r="TTD38" s="9"/>
      <c r="TTE38" s="9"/>
      <c r="TTF38" s="9"/>
      <c r="TTG38" s="9"/>
      <c r="TTH38" s="9"/>
      <c r="TTI38" s="9"/>
      <c r="TTJ38" s="9"/>
      <c r="TTK38" s="9"/>
      <c r="TTL38" s="9"/>
      <c r="TTM38" s="9"/>
      <c r="TTN38" s="9"/>
      <c r="TTO38" s="9"/>
      <c r="TTP38" s="9"/>
      <c r="TTQ38" s="9"/>
      <c r="TTR38" s="9"/>
      <c r="TTS38" s="9"/>
      <c r="TTT38" s="9"/>
      <c r="TTU38" s="9"/>
      <c r="TTV38" s="9"/>
      <c r="TTX38" s="1"/>
      <c r="TUA38" s="3"/>
      <c r="TUC38" s="9"/>
      <c r="TUD38" s="9"/>
      <c r="TUE38" s="9"/>
      <c r="TUF38" s="9"/>
      <c r="TUG38" s="9"/>
      <c r="TUH38" s="9"/>
      <c r="TUI38" s="9"/>
      <c r="TUJ38" s="9"/>
      <c r="TUK38" s="9"/>
      <c r="TUL38" s="9"/>
      <c r="TUM38" s="9"/>
      <c r="TUN38" s="9"/>
      <c r="TUO38" s="9"/>
      <c r="TUP38" s="9"/>
      <c r="TUQ38" s="9"/>
      <c r="TUR38" s="9"/>
      <c r="TUS38" s="9"/>
      <c r="TUT38" s="9"/>
      <c r="TUU38" s="9"/>
      <c r="TUV38" s="9"/>
      <c r="TUW38" s="9"/>
      <c r="TUY38" s="1"/>
      <c r="TVB38" s="3"/>
      <c r="TVD38" s="9"/>
      <c r="TVE38" s="9"/>
      <c r="TVF38" s="9"/>
      <c r="TVG38" s="9"/>
      <c r="TVH38" s="9"/>
      <c r="TVI38" s="9"/>
      <c r="TVJ38" s="9"/>
      <c r="TVK38" s="9"/>
      <c r="TVL38" s="9"/>
      <c r="TVM38" s="9"/>
      <c r="TVN38" s="9"/>
      <c r="TVO38" s="9"/>
      <c r="TVP38" s="9"/>
      <c r="TVQ38" s="9"/>
      <c r="TVR38" s="9"/>
      <c r="TVS38" s="9"/>
      <c r="TVT38" s="9"/>
      <c r="TVU38" s="9"/>
      <c r="TVV38" s="9"/>
      <c r="TVW38" s="9"/>
      <c r="TVX38" s="9"/>
      <c r="TVZ38" s="1"/>
      <c r="TWC38" s="3"/>
      <c r="TWE38" s="9"/>
      <c r="TWF38" s="9"/>
      <c r="TWG38" s="9"/>
      <c r="TWH38" s="9"/>
      <c r="TWI38" s="9"/>
      <c r="TWJ38" s="9"/>
      <c r="TWK38" s="9"/>
      <c r="TWL38" s="9"/>
      <c r="TWM38" s="9"/>
      <c r="TWN38" s="9"/>
      <c r="TWO38" s="9"/>
      <c r="TWP38" s="9"/>
      <c r="TWQ38" s="9"/>
      <c r="TWR38" s="9"/>
      <c r="TWS38" s="9"/>
      <c r="TWT38" s="9"/>
      <c r="TWU38" s="9"/>
      <c r="TWV38" s="9"/>
      <c r="TWW38" s="9"/>
      <c r="TWX38" s="9"/>
      <c r="TWY38" s="9"/>
      <c r="TXA38" s="1"/>
      <c r="TXD38" s="3"/>
      <c r="TXF38" s="9"/>
      <c r="TXG38" s="9"/>
      <c r="TXH38" s="9"/>
      <c r="TXI38" s="9"/>
      <c r="TXJ38" s="9"/>
      <c r="TXK38" s="9"/>
      <c r="TXL38" s="9"/>
      <c r="TXM38" s="9"/>
      <c r="TXN38" s="9"/>
      <c r="TXO38" s="9"/>
      <c r="TXP38" s="9"/>
      <c r="TXQ38" s="9"/>
      <c r="TXR38" s="9"/>
      <c r="TXS38" s="9"/>
      <c r="TXT38" s="9"/>
      <c r="TXU38" s="9"/>
      <c r="TXV38" s="9"/>
      <c r="TXW38" s="9"/>
      <c r="TXX38" s="9"/>
      <c r="TXY38" s="9"/>
      <c r="TXZ38" s="9"/>
      <c r="TYB38" s="1"/>
      <c r="TYE38" s="3"/>
      <c r="TYG38" s="9"/>
      <c r="TYH38" s="9"/>
      <c r="TYI38" s="9"/>
      <c r="TYJ38" s="9"/>
      <c r="TYK38" s="9"/>
      <c r="TYL38" s="9"/>
      <c r="TYM38" s="9"/>
      <c r="TYN38" s="9"/>
      <c r="TYO38" s="9"/>
      <c r="TYP38" s="9"/>
      <c r="TYQ38" s="9"/>
      <c r="TYR38" s="9"/>
      <c r="TYS38" s="9"/>
      <c r="TYT38" s="9"/>
      <c r="TYU38" s="9"/>
      <c r="TYV38" s="9"/>
      <c r="TYW38" s="9"/>
      <c r="TYX38" s="9"/>
      <c r="TYY38" s="9"/>
      <c r="TYZ38" s="9"/>
      <c r="TZA38" s="9"/>
      <c r="TZC38" s="1"/>
      <c r="TZF38" s="3"/>
      <c r="TZH38" s="9"/>
      <c r="TZI38" s="9"/>
      <c r="TZJ38" s="9"/>
      <c r="TZK38" s="9"/>
      <c r="TZL38" s="9"/>
      <c r="TZM38" s="9"/>
      <c r="TZN38" s="9"/>
      <c r="TZO38" s="9"/>
      <c r="TZP38" s="9"/>
      <c r="TZQ38" s="9"/>
      <c r="TZR38" s="9"/>
      <c r="TZS38" s="9"/>
      <c r="TZT38" s="9"/>
      <c r="TZU38" s="9"/>
      <c r="TZV38" s="9"/>
      <c r="TZW38" s="9"/>
      <c r="TZX38" s="9"/>
      <c r="TZY38" s="9"/>
      <c r="TZZ38" s="9"/>
      <c r="UAA38" s="9"/>
      <c r="UAB38" s="9"/>
      <c r="UAD38" s="1"/>
      <c r="UAG38" s="3"/>
      <c r="UAI38" s="9"/>
      <c r="UAJ38" s="9"/>
      <c r="UAK38" s="9"/>
      <c r="UAL38" s="9"/>
      <c r="UAM38" s="9"/>
      <c r="UAN38" s="9"/>
      <c r="UAO38" s="9"/>
      <c r="UAP38" s="9"/>
      <c r="UAQ38" s="9"/>
      <c r="UAR38" s="9"/>
      <c r="UAS38" s="9"/>
      <c r="UAT38" s="9"/>
      <c r="UAU38" s="9"/>
      <c r="UAV38" s="9"/>
      <c r="UAW38" s="9"/>
      <c r="UAX38" s="9"/>
      <c r="UAY38" s="9"/>
      <c r="UAZ38" s="9"/>
      <c r="UBA38" s="9"/>
      <c r="UBB38" s="9"/>
      <c r="UBC38" s="9"/>
      <c r="UBE38" s="1"/>
      <c r="UBH38" s="3"/>
      <c r="UBJ38" s="9"/>
      <c r="UBK38" s="9"/>
      <c r="UBL38" s="9"/>
      <c r="UBM38" s="9"/>
      <c r="UBN38" s="9"/>
      <c r="UBO38" s="9"/>
      <c r="UBP38" s="9"/>
      <c r="UBQ38" s="9"/>
      <c r="UBR38" s="9"/>
      <c r="UBS38" s="9"/>
      <c r="UBT38" s="9"/>
      <c r="UBU38" s="9"/>
      <c r="UBV38" s="9"/>
      <c r="UBW38" s="9"/>
      <c r="UBX38" s="9"/>
      <c r="UBY38" s="9"/>
      <c r="UBZ38" s="9"/>
      <c r="UCA38" s="9"/>
      <c r="UCB38" s="9"/>
      <c r="UCC38" s="9"/>
      <c r="UCD38" s="9"/>
      <c r="UCF38" s="1"/>
      <c r="UCI38" s="3"/>
      <c r="UCK38" s="9"/>
      <c r="UCL38" s="9"/>
      <c r="UCM38" s="9"/>
      <c r="UCN38" s="9"/>
      <c r="UCO38" s="9"/>
      <c r="UCP38" s="9"/>
      <c r="UCQ38" s="9"/>
      <c r="UCR38" s="9"/>
      <c r="UCS38" s="9"/>
      <c r="UCT38" s="9"/>
      <c r="UCU38" s="9"/>
      <c r="UCV38" s="9"/>
      <c r="UCW38" s="9"/>
      <c r="UCX38" s="9"/>
      <c r="UCY38" s="9"/>
      <c r="UCZ38" s="9"/>
      <c r="UDA38" s="9"/>
      <c r="UDB38" s="9"/>
      <c r="UDC38" s="9"/>
      <c r="UDD38" s="9"/>
      <c r="UDE38" s="9"/>
      <c r="UDG38" s="1"/>
      <c r="UDJ38" s="3"/>
      <c r="UDL38" s="9"/>
      <c r="UDM38" s="9"/>
      <c r="UDN38" s="9"/>
      <c r="UDO38" s="9"/>
      <c r="UDP38" s="9"/>
      <c r="UDQ38" s="9"/>
      <c r="UDR38" s="9"/>
      <c r="UDS38" s="9"/>
      <c r="UDT38" s="9"/>
      <c r="UDU38" s="9"/>
      <c r="UDV38" s="9"/>
      <c r="UDW38" s="9"/>
      <c r="UDX38" s="9"/>
      <c r="UDY38" s="9"/>
      <c r="UDZ38" s="9"/>
      <c r="UEA38" s="9"/>
      <c r="UEB38" s="9"/>
      <c r="UEC38" s="9"/>
      <c r="UED38" s="9"/>
      <c r="UEE38" s="9"/>
      <c r="UEF38" s="9"/>
      <c r="UEH38" s="1"/>
      <c r="UEK38" s="3"/>
      <c r="UEM38" s="9"/>
      <c r="UEN38" s="9"/>
      <c r="UEO38" s="9"/>
      <c r="UEP38" s="9"/>
      <c r="UEQ38" s="9"/>
      <c r="UER38" s="9"/>
      <c r="UES38" s="9"/>
      <c r="UET38" s="9"/>
      <c r="UEU38" s="9"/>
      <c r="UEV38" s="9"/>
      <c r="UEW38" s="9"/>
      <c r="UEX38" s="9"/>
      <c r="UEY38" s="9"/>
      <c r="UEZ38" s="9"/>
      <c r="UFA38" s="9"/>
      <c r="UFB38" s="9"/>
      <c r="UFC38" s="9"/>
      <c r="UFD38" s="9"/>
      <c r="UFE38" s="9"/>
      <c r="UFF38" s="9"/>
      <c r="UFG38" s="9"/>
      <c r="UFI38" s="1"/>
      <c r="UFL38" s="3"/>
      <c r="UFN38" s="9"/>
      <c r="UFO38" s="9"/>
      <c r="UFP38" s="9"/>
      <c r="UFQ38" s="9"/>
      <c r="UFR38" s="9"/>
      <c r="UFS38" s="9"/>
      <c r="UFT38" s="9"/>
      <c r="UFU38" s="9"/>
      <c r="UFV38" s="9"/>
      <c r="UFW38" s="9"/>
      <c r="UFX38" s="9"/>
      <c r="UFY38" s="9"/>
      <c r="UFZ38" s="9"/>
      <c r="UGA38" s="9"/>
      <c r="UGB38" s="9"/>
      <c r="UGC38" s="9"/>
      <c r="UGD38" s="9"/>
      <c r="UGE38" s="9"/>
      <c r="UGF38" s="9"/>
      <c r="UGG38" s="9"/>
      <c r="UGH38" s="9"/>
      <c r="UGJ38" s="1"/>
      <c r="UGM38" s="3"/>
      <c r="UGO38" s="9"/>
      <c r="UGP38" s="9"/>
      <c r="UGQ38" s="9"/>
      <c r="UGR38" s="9"/>
      <c r="UGS38" s="9"/>
      <c r="UGT38" s="9"/>
      <c r="UGU38" s="9"/>
      <c r="UGV38" s="9"/>
      <c r="UGW38" s="9"/>
      <c r="UGX38" s="9"/>
      <c r="UGY38" s="9"/>
      <c r="UGZ38" s="9"/>
      <c r="UHA38" s="9"/>
      <c r="UHB38" s="9"/>
      <c r="UHC38" s="9"/>
      <c r="UHD38" s="9"/>
      <c r="UHE38" s="9"/>
      <c r="UHF38" s="9"/>
      <c r="UHG38" s="9"/>
      <c r="UHH38" s="9"/>
      <c r="UHI38" s="9"/>
      <c r="UHK38" s="1"/>
      <c r="UHN38" s="3"/>
      <c r="UHP38" s="9"/>
      <c r="UHQ38" s="9"/>
      <c r="UHR38" s="9"/>
      <c r="UHS38" s="9"/>
      <c r="UHT38" s="9"/>
      <c r="UHU38" s="9"/>
      <c r="UHV38" s="9"/>
      <c r="UHW38" s="9"/>
      <c r="UHX38" s="9"/>
      <c r="UHY38" s="9"/>
      <c r="UHZ38" s="9"/>
      <c r="UIA38" s="9"/>
      <c r="UIB38" s="9"/>
      <c r="UIC38" s="9"/>
      <c r="UID38" s="9"/>
      <c r="UIE38" s="9"/>
      <c r="UIF38" s="9"/>
      <c r="UIG38" s="9"/>
      <c r="UIH38" s="9"/>
      <c r="UII38" s="9"/>
      <c r="UIJ38" s="9"/>
      <c r="UIL38" s="1"/>
      <c r="UIO38" s="3"/>
      <c r="UIQ38" s="9"/>
      <c r="UIR38" s="9"/>
      <c r="UIS38" s="9"/>
      <c r="UIT38" s="9"/>
      <c r="UIU38" s="9"/>
      <c r="UIV38" s="9"/>
      <c r="UIW38" s="9"/>
      <c r="UIX38" s="9"/>
      <c r="UIY38" s="9"/>
      <c r="UIZ38" s="9"/>
      <c r="UJA38" s="9"/>
      <c r="UJB38" s="9"/>
      <c r="UJC38" s="9"/>
      <c r="UJD38" s="9"/>
      <c r="UJE38" s="9"/>
      <c r="UJF38" s="9"/>
      <c r="UJG38" s="9"/>
      <c r="UJH38" s="9"/>
      <c r="UJI38" s="9"/>
      <c r="UJJ38" s="9"/>
      <c r="UJK38" s="9"/>
      <c r="UJM38" s="1"/>
      <c r="UJP38" s="3"/>
      <c r="UJR38" s="9"/>
      <c r="UJS38" s="9"/>
      <c r="UJT38" s="9"/>
      <c r="UJU38" s="9"/>
      <c r="UJV38" s="9"/>
      <c r="UJW38" s="9"/>
      <c r="UJX38" s="9"/>
      <c r="UJY38" s="9"/>
      <c r="UJZ38" s="9"/>
      <c r="UKA38" s="9"/>
      <c r="UKB38" s="9"/>
      <c r="UKC38" s="9"/>
      <c r="UKD38" s="9"/>
      <c r="UKE38" s="9"/>
      <c r="UKF38" s="9"/>
      <c r="UKG38" s="9"/>
      <c r="UKH38" s="9"/>
      <c r="UKI38" s="9"/>
      <c r="UKJ38" s="9"/>
      <c r="UKK38" s="9"/>
      <c r="UKL38" s="9"/>
      <c r="UKN38" s="1"/>
      <c r="UKQ38" s="3"/>
      <c r="UKS38" s="9"/>
      <c r="UKT38" s="9"/>
      <c r="UKU38" s="9"/>
      <c r="UKV38" s="9"/>
      <c r="UKW38" s="9"/>
      <c r="UKX38" s="9"/>
      <c r="UKY38" s="9"/>
      <c r="UKZ38" s="9"/>
      <c r="ULA38" s="9"/>
      <c r="ULB38" s="9"/>
      <c r="ULC38" s="9"/>
      <c r="ULD38" s="9"/>
      <c r="ULE38" s="9"/>
      <c r="ULF38" s="9"/>
      <c r="ULG38" s="9"/>
      <c r="ULH38" s="9"/>
      <c r="ULI38" s="9"/>
      <c r="ULJ38" s="9"/>
      <c r="ULK38" s="9"/>
      <c r="ULL38" s="9"/>
      <c r="ULM38" s="9"/>
      <c r="ULO38" s="1"/>
      <c r="ULR38" s="3"/>
      <c r="ULT38" s="9"/>
      <c r="ULU38" s="9"/>
      <c r="ULV38" s="9"/>
      <c r="ULW38" s="9"/>
      <c r="ULX38" s="9"/>
      <c r="ULY38" s="9"/>
      <c r="ULZ38" s="9"/>
      <c r="UMA38" s="9"/>
      <c r="UMB38" s="9"/>
      <c r="UMC38" s="9"/>
      <c r="UMD38" s="9"/>
      <c r="UME38" s="9"/>
      <c r="UMF38" s="9"/>
      <c r="UMG38" s="9"/>
      <c r="UMH38" s="9"/>
      <c r="UMI38" s="9"/>
      <c r="UMJ38" s="9"/>
      <c r="UMK38" s="9"/>
      <c r="UML38" s="9"/>
      <c r="UMM38" s="9"/>
      <c r="UMN38" s="9"/>
      <c r="UMP38" s="1"/>
      <c r="UMS38" s="3"/>
      <c r="UMU38" s="9"/>
      <c r="UMV38" s="9"/>
      <c r="UMW38" s="9"/>
      <c r="UMX38" s="9"/>
      <c r="UMY38" s="9"/>
      <c r="UMZ38" s="9"/>
      <c r="UNA38" s="9"/>
      <c r="UNB38" s="9"/>
      <c r="UNC38" s="9"/>
      <c r="UND38" s="9"/>
      <c r="UNE38" s="9"/>
      <c r="UNF38" s="9"/>
      <c r="UNG38" s="9"/>
      <c r="UNH38" s="9"/>
      <c r="UNI38" s="9"/>
      <c r="UNJ38" s="9"/>
      <c r="UNK38" s="9"/>
      <c r="UNL38" s="9"/>
      <c r="UNM38" s="9"/>
      <c r="UNN38" s="9"/>
      <c r="UNO38" s="9"/>
      <c r="UNQ38" s="1"/>
      <c r="UNT38" s="3"/>
      <c r="UNV38" s="9"/>
      <c r="UNW38" s="9"/>
      <c r="UNX38" s="9"/>
      <c r="UNY38" s="9"/>
      <c r="UNZ38" s="9"/>
      <c r="UOA38" s="9"/>
      <c r="UOB38" s="9"/>
      <c r="UOC38" s="9"/>
      <c r="UOD38" s="9"/>
      <c r="UOE38" s="9"/>
      <c r="UOF38" s="9"/>
      <c r="UOG38" s="9"/>
      <c r="UOH38" s="9"/>
      <c r="UOI38" s="9"/>
      <c r="UOJ38" s="9"/>
      <c r="UOK38" s="9"/>
      <c r="UOL38" s="9"/>
      <c r="UOM38" s="9"/>
      <c r="UON38" s="9"/>
      <c r="UOO38" s="9"/>
      <c r="UOP38" s="9"/>
      <c r="UOR38" s="1"/>
      <c r="UOU38" s="3"/>
      <c r="UOW38" s="9"/>
      <c r="UOX38" s="9"/>
      <c r="UOY38" s="9"/>
      <c r="UOZ38" s="9"/>
      <c r="UPA38" s="9"/>
      <c r="UPB38" s="9"/>
      <c r="UPC38" s="9"/>
      <c r="UPD38" s="9"/>
      <c r="UPE38" s="9"/>
      <c r="UPF38" s="9"/>
      <c r="UPG38" s="9"/>
      <c r="UPH38" s="9"/>
      <c r="UPI38" s="9"/>
      <c r="UPJ38" s="9"/>
      <c r="UPK38" s="9"/>
      <c r="UPL38" s="9"/>
      <c r="UPM38" s="9"/>
      <c r="UPN38" s="9"/>
      <c r="UPO38" s="9"/>
      <c r="UPP38" s="9"/>
      <c r="UPQ38" s="9"/>
      <c r="UPS38" s="1"/>
      <c r="UPV38" s="3"/>
      <c r="UPX38" s="9"/>
      <c r="UPY38" s="9"/>
      <c r="UPZ38" s="9"/>
      <c r="UQA38" s="9"/>
      <c r="UQB38" s="9"/>
      <c r="UQC38" s="9"/>
      <c r="UQD38" s="9"/>
      <c r="UQE38" s="9"/>
      <c r="UQF38" s="9"/>
      <c r="UQG38" s="9"/>
      <c r="UQH38" s="9"/>
      <c r="UQI38" s="9"/>
      <c r="UQJ38" s="9"/>
      <c r="UQK38" s="9"/>
      <c r="UQL38" s="9"/>
      <c r="UQM38" s="9"/>
      <c r="UQN38" s="9"/>
      <c r="UQO38" s="9"/>
      <c r="UQP38" s="9"/>
      <c r="UQQ38" s="9"/>
      <c r="UQR38" s="9"/>
      <c r="UQT38" s="1"/>
      <c r="UQW38" s="3"/>
      <c r="UQY38" s="9"/>
      <c r="UQZ38" s="9"/>
      <c r="URA38" s="9"/>
      <c r="URB38" s="9"/>
      <c r="URC38" s="9"/>
      <c r="URD38" s="9"/>
      <c r="URE38" s="9"/>
      <c r="URF38" s="9"/>
      <c r="URG38" s="9"/>
      <c r="URH38" s="9"/>
      <c r="URI38" s="9"/>
      <c r="URJ38" s="9"/>
      <c r="URK38" s="9"/>
      <c r="URL38" s="9"/>
      <c r="URM38" s="9"/>
      <c r="URN38" s="9"/>
      <c r="URO38" s="9"/>
      <c r="URP38" s="9"/>
      <c r="URQ38" s="9"/>
      <c r="URR38" s="9"/>
      <c r="URS38" s="9"/>
      <c r="URU38" s="1"/>
      <c r="URX38" s="3"/>
      <c r="URZ38" s="9"/>
      <c r="USA38" s="9"/>
      <c r="USB38" s="9"/>
      <c r="USC38" s="9"/>
      <c r="USD38" s="9"/>
      <c r="USE38" s="9"/>
      <c r="USF38" s="9"/>
      <c r="USG38" s="9"/>
      <c r="USH38" s="9"/>
      <c r="USI38" s="9"/>
      <c r="USJ38" s="9"/>
      <c r="USK38" s="9"/>
      <c r="USL38" s="9"/>
      <c r="USM38" s="9"/>
      <c r="USN38" s="9"/>
      <c r="USO38" s="9"/>
      <c r="USP38" s="9"/>
      <c r="USQ38" s="9"/>
      <c r="USR38" s="9"/>
      <c r="USS38" s="9"/>
      <c r="UST38" s="9"/>
      <c r="USV38" s="1"/>
      <c r="USY38" s="3"/>
      <c r="UTA38" s="9"/>
      <c r="UTB38" s="9"/>
      <c r="UTC38" s="9"/>
      <c r="UTD38" s="9"/>
      <c r="UTE38" s="9"/>
      <c r="UTF38" s="9"/>
      <c r="UTG38" s="9"/>
      <c r="UTH38" s="9"/>
      <c r="UTI38" s="9"/>
      <c r="UTJ38" s="9"/>
      <c r="UTK38" s="9"/>
      <c r="UTL38" s="9"/>
      <c r="UTM38" s="9"/>
      <c r="UTN38" s="9"/>
      <c r="UTO38" s="9"/>
      <c r="UTP38" s="9"/>
      <c r="UTQ38" s="9"/>
      <c r="UTR38" s="9"/>
      <c r="UTS38" s="9"/>
      <c r="UTT38" s="9"/>
      <c r="UTU38" s="9"/>
      <c r="UTW38" s="1"/>
      <c r="UTZ38" s="3"/>
      <c r="UUB38" s="9"/>
      <c r="UUC38" s="9"/>
      <c r="UUD38" s="9"/>
      <c r="UUE38" s="9"/>
      <c r="UUF38" s="9"/>
      <c r="UUG38" s="9"/>
      <c r="UUH38" s="9"/>
      <c r="UUI38" s="9"/>
      <c r="UUJ38" s="9"/>
      <c r="UUK38" s="9"/>
      <c r="UUL38" s="9"/>
      <c r="UUM38" s="9"/>
      <c r="UUN38" s="9"/>
      <c r="UUO38" s="9"/>
      <c r="UUP38" s="9"/>
      <c r="UUQ38" s="9"/>
      <c r="UUR38" s="9"/>
      <c r="UUS38" s="9"/>
      <c r="UUT38" s="9"/>
      <c r="UUU38" s="9"/>
      <c r="UUV38" s="9"/>
      <c r="UUX38" s="1"/>
      <c r="UVA38" s="3"/>
      <c r="UVC38" s="9"/>
      <c r="UVD38" s="9"/>
      <c r="UVE38" s="9"/>
      <c r="UVF38" s="9"/>
      <c r="UVG38" s="9"/>
      <c r="UVH38" s="9"/>
      <c r="UVI38" s="9"/>
      <c r="UVJ38" s="9"/>
      <c r="UVK38" s="9"/>
      <c r="UVL38" s="9"/>
      <c r="UVM38" s="9"/>
      <c r="UVN38" s="9"/>
      <c r="UVO38" s="9"/>
      <c r="UVP38" s="9"/>
      <c r="UVQ38" s="9"/>
      <c r="UVR38" s="9"/>
      <c r="UVS38" s="9"/>
      <c r="UVT38" s="9"/>
      <c r="UVU38" s="9"/>
      <c r="UVV38" s="9"/>
      <c r="UVW38" s="9"/>
      <c r="UVY38" s="1"/>
      <c r="UWB38" s="3"/>
      <c r="UWD38" s="9"/>
      <c r="UWE38" s="9"/>
      <c r="UWF38" s="9"/>
      <c r="UWG38" s="9"/>
      <c r="UWH38" s="9"/>
      <c r="UWI38" s="9"/>
      <c r="UWJ38" s="9"/>
      <c r="UWK38" s="9"/>
      <c r="UWL38" s="9"/>
      <c r="UWM38" s="9"/>
      <c r="UWN38" s="9"/>
      <c r="UWO38" s="9"/>
      <c r="UWP38" s="9"/>
      <c r="UWQ38" s="9"/>
      <c r="UWR38" s="9"/>
      <c r="UWS38" s="9"/>
      <c r="UWT38" s="9"/>
      <c r="UWU38" s="9"/>
      <c r="UWV38" s="9"/>
      <c r="UWW38" s="9"/>
      <c r="UWX38" s="9"/>
      <c r="UWZ38" s="1"/>
      <c r="UXC38" s="3"/>
      <c r="UXE38" s="9"/>
      <c r="UXF38" s="9"/>
      <c r="UXG38" s="9"/>
      <c r="UXH38" s="9"/>
      <c r="UXI38" s="9"/>
      <c r="UXJ38" s="9"/>
      <c r="UXK38" s="9"/>
      <c r="UXL38" s="9"/>
      <c r="UXM38" s="9"/>
      <c r="UXN38" s="9"/>
      <c r="UXO38" s="9"/>
      <c r="UXP38" s="9"/>
      <c r="UXQ38" s="9"/>
      <c r="UXR38" s="9"/>
      <c r="UXS38" s="9"/>
      <c r="UXT38" s="9"/>
      <c r="UXU38" s="9"/>
      <c r="UXV38" s="9"/>
      <c r="UXW38" s="9"/>
      <c r="UXX38" s="9"/>
      <c r="UXY38" s="9"/>
      <c r="UYA38" s="1"/>
      <c r="UYD38" s="3"/>
      <c r="UYF38" s="9"/>
      <c r="UYG38" s="9"/>
      <c r="UYH38" s="9"/>
      <c r="UYI38" s="9"/>
      <c r="UYJ38" s="9"/>
      <c r="UYK38" s="9"/>
      <c r="UYL38" s="9"/>
      <c r="UYM38" s="9"/>
      <c r="UYN38" s="9"/>
      <c r="UYO38" s="9"/>
      <c r="UYP38" s="9"/>
      <c r="UYQ38" s="9"/>
      <c r="UYR38" s="9"/>
      <c r="UYS38" s="9"/>
      <c r="UYT38" s="9"/>
      <c r="UYU38" s="9"/>
      <c r="UYV38" s="9"/>
      <c r="UYW38" s="9"/>
      <c r="UYX38" s="9"/>
      <c r="UYY38" s="9"/>
      <c r="UYZ38" s="9"/>
      <c r="UZB38" s="1"/>
      <c r="UZE38" s="3"/>
      <c r="UZG38" s="9"/>
      <c r="UZH38" s="9"/>
      <c r="UZI38" s="9"/>
      <c r="UZJ38" s="9"/>
      <c r="UZK38" s="9"/>
      <c r="UZL38" s="9"/>
      <c r="UZM38" s="9"/>
      <c r="UZN38" s="9"/>
      <c r="UZO38" s="9"/>
      <c r="UZP38" s="9"/>
      <c r="UZQ38" s="9"/>
      <c r="UZR38" s="9"/>
      <c r="UZS38" s="9"/>
      <c r="UZT38" s="9"/>
      <c r="UZU38" s="9"/>
      <c r="UZV38" s="9"/>
      <c r="UZW38" s="9"/>
      <c r="UZX38" s="9"/>
      <c r="UZY38" s="9"/>
      <c r="UZZ38" s="9"/>
      <c r="VAA38" s="9"/>
      <c r="VAC38" s="1"/>
      <c r="VAF38" s="3"/>
      <c r="VAH38" s="9"/>
      <c r="VAI38" s="9"/>
      <c r="VAJ38" s="9"/>
      <c r="VAK38" s="9"/>
      <c r="VAL38" s="9"/>
      <c r="VAM38" s="9"/>
      <c r="VAN38" s="9"/>
      <c r="VAO38" s="9"/>
      <c r="VAP38" s="9"/>
      <c r="VAQ38" s="9"/>
      <c r="VAR38" s="9"/>
      <c r="VAS38" s="9"/>
      <c r="VAT38" s="9"/>
      <c r="VAU38" s="9"/>
      <c r="VAV38" s="9"/>
      <c r="VAW38" s="9"/>
      <c r="VAX38" s="9"/>
      <c r="VAY38" s="9"/>
      <c r="VAZ38" s="9"/>
      <c r="VBA38" s="9"/>
      <c r="VBB38" s="9"/>
      <c r="VBD38" s="1"/>
      <c r="VBG38" s="3"/>
      <c r="VBI38" s="9"/>
      <c r="VBJ38" s="9"/>
      <c r="VBK38" s="9"/>
      <c r="VBL38" s="9"/>
      <c r="VBM38" s="9"/>
      <c r="VBN38" s="9"/>
      <c r="VBO38" s="9"/>
      <c r="VBP38" s="9"/>
      <c r="VBQ38" s="9"/>
      <c r="VBR38" s="9"/>
      <c r="VBS38" s="9"/>
      <c r="VBT38" s="9"/>
      <c r="VBU38" s="9"/>
      <c r="VBV38" s="9"/>
      <c r="VBW38" s="9"/>
      <c r="VBX38" s="9"/>
      <c r="VBY38" s="9"/>
      <c r="VBZ38" s="9"/>
      <c r="VCA38" s="9"/>
      <c r="VCB38" s="9"/>
      <c r="VCC38" s="9"/>
      <c r="VCE38" s="1"/>
      <c r="VCH38" s="3"/>
      <c r="VCJ38" s="9"/>
      <c r="VCK38" s="9"/>
      <c r="VCL38" s="9"/>
      <c r="VCM38" s="9"/>
      <c r="VCN38" s="9"/>
      <c r="VCO38" s="9"/>
      <c r="VCP38" s="9"/>
      <c r="VCQ38" s="9"/>
      <c r="VCR38" s="9"/>
      <c r="VCS38" s="9"/>
      <c r="VCT38" s="9"/>
      <c r="VCU38" s="9"/>
      <c r="VCV38" s="9"/>
      <c r="VCW38" s="9"/>
      <c r="VCX38" s="9"/>
      <c r="VCY38" s="9"/>
      <c r="VCZ38" s="9"/>
      <c r="VDA38" s="9"/>
      <c r="VDB38" s="9"/>
      <c r="VDC38" s="9"/>
      <c r="VDD38" s="9"/>
      <c r="VDF38" s="1"/>
      <c r="VDI38" s="3"/>
      <c r="VDK38" s="9"/>
      <c r="VDL38" s="9"/>
      <c r="VDM38" s="9"/>
      <c r="VDN38" s="9"/>
      <c r="VDO38" s="9"/>
      <c r="VDP38" s="9"/>
      <c r="VDQ38" s="9"/>
      <c r="VDR38" s="9"/>
      <c r="VDS38" s="9"/>
      <c r="VDT38" s="9"/>
      <c r="VDU38" s="9"/>
      <c r="VDV38" s="9"/>
      <c r="VDW38" s="9"/>
      <c r="VDX38" s="9"/>
      <c r="VDY38" s="9"/>
      <c r="VDZ38" s="9"/>
      <c r="VEA38" s="9"/>
      <c r="VEB38" s="9"/>
      <c r="VEC38" s="9"/>
      <c r="VED38" s="9"/>
      <c r="VEE38" s="9"/>
      <c r="VEG38" s="1"/>
      <c r="VEJ38" s="3"/>
      <c r="VEL38" s="9"/>
      <c r="VEM38" s="9"/>
      <c r="VEN38" s="9"/>
      <c r="VEO38" s="9"/>
      <c r="VEP38" s="9"/>
      <c r="VEQ38" s="9"/>
      <c r="VER38" s="9"/>
      <c r="VES38" s="9"/>
      <c r="VET38" s="9"/>
      <c r="VEU38" s="9"/>
      <c r="VEV38" s="9"/>
      <c r="VEW38" s="9"/>
      <c r="VEX38" s="9"/>
      <c r="VEY38" s="9"/>
      <c r="VEZ38" s="9"/>
      <c r="VFA38" s="9"/>
      <c r="VFB38" s="9"/>
      <c r="VFC38" s="9"/>
      <c r="VFD38" s="9"/>
      <c r="VFE38" s="9"/>
      <c r="VFF38" s="9"/>
      <c r="VFH38" s="1"/>
      <c r="VFK38" s="3"/>
      <c r="VFM38" s="9"/>
      <c r="VFN38" s="9"/>
      <c r="VFO38" s="9"/>
      <c r="VFP38" s="9"/>
      <c r="VFQ38" s="9"/>
      <c r="VFR38" s="9"/>
      <c r="VFS38" s="9"/>
      <c r="VFT38" s="9"/>
      <c r="VFU38" s="9"/>
      <c r="VFV38" s="9"/>
      <c r="VFW38" s="9"/>
      <c r="VFX38" s="9"/>
      <c r="VFY38" s="9"/>
      <c r="VFZ38" s="9"/>
      <c r="VGA38" s="9"/>
      <c r="VGB38" s="9"/>
      <c r="VGC38" s="9"/>
      <c r="VGD38" s="9"/>
      <c r="VGE38" s="9"/>
      <c r="VGF38" s="9"/>
      <c r="VGG38" s="9"/>
      <c r="VGI38" s="1"/>
      <c r="VGL38" s="3"/>
      <c r="VGN38" s="9"/>
      <c r="VGO38" s="9"/>
      <c r="VGP38" s="9"/>
      <c r="VGQ38" s="9"/>
      <c r="VGR38" s="9"/>
      <c r="VGS38" s="9"/>
      <c r="VGT38" s="9"/>
      <c r="VGU38" s="9"/>
      <c r="VGV38" s="9"/>
      <c r="VGW38" s="9"/>
      <c r="VGX38" s="9"/>
      <c r="VGY38" s="9"/>
      <c r="VGZ38" s="9"/>
      <c r="VHA38" s="9"/>
      <c r="VHB38" s="9"/>
      <c r="VHC38" s="9"/>
      <c r="VHD38" s="9"/>
      <c r="VHE38" s="9"/>
      <c r="VHF38" s="9"/>
      <c r="VHG38" s="9"/>
      <c r="VHH38" s="9"/>
      <c r="VHJ38" s="1"/>
      <c r="VHM38" s="3"/>
      <c r="VHO38" s="9"/>
      <c r="VHP38" s="9"/>
      <c r="VHQ38" s="9"/>
      <c r="VHR38" s="9"/>
      <c r="VHS38" s="9"/>
      <c r="VHT38" s="9"/>
      <c r="VHU38" s="9"/>
      <c r="VHV38" s="9"/>
      <c r="VHW38" s="9"/>
      <c r="VHX38" s="9"/>
      <c r="VHY38" s="9"/>
      <c r="VHZ38" s="9"/>
      <c r="VIA38" s="9"/>
      <c r="VIB38" s="9"/>
      <c r="VIC38" s="9"/>
      <c r="VID38" s="9"/>
      <c r="VIE38" s="9"/>
      <c r="VIF38" s="9"/>
      <c r="VIG38" s="9"/>
      <c r="VIH38" s="9"/>
      <c r="VII38" s="9"/>
      <c r="VIK38" s="1"/>
      <c r="VIN38" s="3"/>
      <c r="VIP38" s="9"/>
      <c r="VIQ38" s="9"/>
      <c r="VIR38" s="9"/>
      <c r="VIS38" s="9"/>
      <c r="VIT38" s="9"/>
      <c r="VIU38" s="9"/>
      <c r="VIV38" s="9"/>
      <c r="VIW38" s="9"/>
      <c r="VIX38" s="9"/>
      <c r="VIY38" s="9"/>
      <c r="VIZ38" s="9"/>
      <c r="VJA38" s="9"/>
      <c r="VJB38" s="9"/>
      <c r="VJC38" s="9"/>
      <c r="VJD38" s="9"/>
      <c r="VJE38" s="9"/>
      <c r="VJF38" s="9"/>
      <c r="VJG38" s="9"/>
      <c r="VJH38" s="9"/>
      <c r="VJI38" s="9"/>
      <c r="VJJ38" s="9"/>
      <c r="VJL38" s="1"/>
      <c r="VJO38" s="3"/>
      <c r="VJQ38" s="9"/>
      <c r="VJR38" s="9"/>
      <c r="VJS38" s="9"/>
      <c r="VJT38" s="9"/>
      <c r="VJU38" s="9"/>
      <c r="VJV38" s="9"/>
      <c r="VJW38" s="9"/>
      <c r="VJX38" s="9"/>
      <c r="VJY38" s="9"/>
      <c r="VJZ38" s="9"/>
      <c r="VKA38" s="9"/>
      <c r="VKB38" s="9"/>
      <c r="VKC38" s="9"/>
      <c r="VKD38" s="9"/>
      <c r="VKE38" s="9"/>
      <c r="VKF38" s="9"/>
      <c r="VKG38" s="9"/>
      <c r="VKH38" s="9"/>
      <c r="VKI38" s="9"/>
      <c r="VKJ38" s="9"/>
      <c r="VKK38" s="9"/>
      <c r="VKM38" s="1"/>
      <c r="VKP38" s="3"/>
      <c r="VKR38" s="9"/>
      <c r="VKS38" s="9"/>
      <c r="VKT38" s="9"/>
      <c r="VKU38" s="9"/>
      <c r="VKV38" s="9"/>
      <c r="VKW38" s="9"/>
      <c r="VKX38" s="9"/>
      <c r="VKY38" s="9"/>
      <c r="VKZ38" s="9"/>
      <c r="VLA38" s="9"/>
      <c r="VLB38" s="9"/>
      <c r="VLC38" s="9"/>
      <c r="VLD38" s="9"/>
      <c r="VLE38" s="9"/>
      <c r="VLF38" s="9"/>
      <c r="VLG38" s="9"/>
      <c r="VLH38" s="9"/>
      <c r="VLI38" s="9"/>
      <c r="VLJ38" s="9"/>
      <c r="VLK38" s="9"/>
      <c r="VLL38" s="9"/>
      <c r="VLN38" s="1"/>
      <c r="VLQ38" s="3"/>
      <c r="VLS38" s="9"/>
      <c r="VLT38" s="9"/>
      <c r="VLU38" s="9"/>
      <c r="VLV38" s="9"/>
      <c r="VLW38" s="9"/>
      <c r="VLX38" s="9"/>
      <c r="VLY38" s="9"/>
      <c r="VLZ38" s="9"/>
      <c r="VMA38" s="9"/>
      <c r="VMB38" s="9"/>
      <c r="VMC38" s="9"/>
      <c r="VMD38" s="9"/>
      <c r="VME38" s="9"/>
      <c r="VMF38" s="9"/>
      <c r="VMG38" s="9"/>
      <c r="VMH38" s="9"/>
      <c r="VMI38" s="9"/>
      <c r="VMJ38" s="9"/>
      <c r="VMK38" s="9"/>
      <c r="VML38" s="9"/>
      <c r="VMM38" s="9"/>
      <c r="VMO38" s="1"/>
      <c r="VMR38" s="3"/>
      <c r="VMT38" s="9"/>
      <c r="VMU38" s="9"/>
      <c r="VMV38" s="9"/>
      <c r="VMW38" s="9"/>
      <c r="VMX38" s="9"/>
      <c r="VMY38" s="9"/>
      <c r="VMZ38" s="9"/>
      <c r="VNA38" s="9"/>
      <c r="VNB38" s="9"/>
      <c r="VNC38" s="9"/>
      <c r="VND38" s="9"/>
      <c r="VNE38" s="9"/>
      <c r="VNF38" s="9"/>
      <c r="VNG38" s="9"/>
      <c r="VNH38" s="9"/>
      <c r="VNI38" s="9"/>
      <c r="VNJ38" s="9"/>
      <c r="VNK38" s="9"/>
      <c r="VNL38" s="9"/>
      <c r="VNM38" s="9"/>
      <c r="VNN38" s="9"/>
      <c r="VNP38" s="1"/>
      <c r="VNS38" s="3"/>
      <c r="VNU38" s="9"/>
      <c r="VNV38" s="9"/>
      <c r="VNW38" s="9"/>
      <c r="VNX38" s="9"/>
      <c r="VNY38" s="9"/>
      <c r="VNZ38" s="9"/>
      <c r="VOA38" s="9"/>
      <c r="VOB38" s="9"/>
      <c r="VOC38" s="9"/>
      <c r="VOD38" s="9"/>
      <c r="VOE38" s="9"/>
      <c r="VOF38" s="9"/>
      <c r="VOG38" s="9"/>
      <c r="VOH38" s="9"/>
      <c r="VOI38" s="9"/>
      <c r="VOJ38" s="9"/>
      <c r="VOK38" s="9"/>
      <c r="VOL38" s="9"/>
      <c r="VOM38" s="9"/>
      <c r="VON38" s="9"/>
      <c r="VOO38" s="9"/>
      <c r="VOQ38" s="1"/>
      <c r="VOT38" s="3"/>
      <c r="VOV38" s="9"/>
      <c r="VOW38" s="9"/>
      <c r="VOX38" s="9"/>
      <c r="VOY38" s="9"/>
      <c r="VOZ38" s="9"/>
      <c r="VPA38" s="9"/>
      <c r="VPB38" s="9"/>
      <c r="VPC38" s="9"/>
      <c r="VPD38" s="9"/>
      <c r="VPE38" s="9"/>
      <c r="VPF38" s="9"/>
      <c r="VPG38" s="9"/>
      <c r="VPH38" s="9"/>
      <c r="VPI38" s="9"/>
      <c r="VPJ38" s="9"/>
      <c r="VPK38" s="9"/>
      <c r="VPL38" s="9"/>
      <c r="VPM38" s="9"/>
      <c r="VPN38" s="9"/>
      <c r="VPO38" s="9"/>
      <c r="VPP38" s="9"/>
      <c r="VPR38" s="1"/>
      <c r="VPU38" s="3"/>
      <c r="VPW38" s="9"/>
      <c r="VPX38" s="9"/>
      <c r="VPY38" s="9"/>
      <c r="VPZ38" s="9"/>
      <c r="VQA38" s="9"/>
      <c r="VQB38" s="9"/>
      <c r="VQC38" s="9"/>
      <c r="VQD38" s="9"/>
      <c r="VQE38" s="9"/>
      <c r="VQF38" s="9"/>
      <c r="VQG38" s="9"/>
      <c r="VQH38" s="9"/>
      <c r="VQI38" s="9"/>
      <c r="VQJ38" s="9"/>
      <c r="VQK38" s="9"/>
      <c r="VQL38" s="9"/>
      <c r="VQM38" s="9"/>
      <c r="VQN38" s="9"/>
      <c r="VQO38" s="9"/>
      <c r="VQP38" s="9"/>
      <c r="VQQ38" s="9"/>
      <c r="VQS38" s="1"/>
      <c r="VQV38" s="3"/>
      <c r="VQX38" s="9"/>
      <c r="VQY38" s="9"/>
      <c r="VQZ38" s="9"/>
      <c r="VRA38" s="9"/>
      <c r="VRB38" s="9"/>
      <c r="VRC38" s="9"/>
      <c r="VRD38" s="9"/>
      <c r="VRE38" s="9"/>
      <c r="VRF38" s="9"/>
      <c r="VRG38" s="9"/>
      <c r="VRH38" s="9"/>
      <c r="VRI38" s="9"/>
      <c r="VRJ38" s="9"/>
      <c r="VRK38" s="9"/>
      <c r="VRL38" s="9"/>
      <c r="VRM38" s="9"/>
      <c r="VRN38" s="9"/>
      <c r="VRO38" s="9"/>
      <c r="VRP38" s="9"/>
      <c r="VRQ38" s="9"/>
      <c r="VRR38" s="9"/>
      <c r="VRT38" s="1"/>
      <c r="VRW38" s="3"/>
      <c r="VRY38" s="9"/>
      <c r="VRZ38" s="9"/>
      <c r="VSA38" s="9"/>
      <c r="VSB38" s="9"/>
      <c r="VSC38" s="9"/>
      <c r="VSD38" s="9"/>
      <c r="VSE38" s="9"/>
      <c r="VSF38" s="9"/>
      <c r="VSG38" s="9"/>
      <c r="VSH38" s="9"/>
      <c r="VSI38" s="9"/>
      <c r="VSJ38" s="9"/>
      <c r="VSK38" s="9"/>
      <c r="VSL38" s="9"/>
      <c r="VSM38" s="9"/>
      <c r="VSN38" s="9"/>
      <c r="VSO38" s="9"/>
      <c r="VSP38" s="9"/>
      <c r="VSQ38" s="9"/>
      <c r="VSR38" s="9"/>
      <c r="VSS38" s="9"/>
      <c r="VSU38" s="1"/>
      <c r="VSX38" s="3"/>
      <c r="VSZ38" s="9"/>
      <c r="VTA38" s="9"/>
      <c r="VTB38" s="9"/>
      <c r="VTC38" s="9"/>
      <c r="VTD38" s="9"/>
      <c r="VTE38" s="9"/>
      <c r="VTF38" s="9"/>
      <c r="VTG38" s="9"/>
      <c r="VTH38" s="9"/>
      <c r="VTI38" s="9"/>
      <c r="VTJ38" s="9"/>
      <c r="VTK38" s="9"/>
      <c r="VTL38" s="9"/>
      <c r="VTM38" s="9"/>
      <c r="VTN38" s="9"/>
      <c r="VTO38" s="9"/>
      <c r="VTP38" s="9"/>
      <c r="VTQ38" s="9"/>
      <c r="VTR38" s="9"/>
      <c r="VTS38" s="9"/>
      <c r="VTT38" s="9"/>
      <c r="VTV38" s="1"/>
      <c r="VTY38" s="3"/>
      <c r="VUA38" s="9"/>
      <c r="VUB38" s="9"/>
      <c r="VUC38" s="9"/>
      <c r="VUD38" s="9"/>
      <c r="VUE38" s="9"/>
      <c r="VUF38" s="9"/>
      <c r="VUG38" s="9"/>
      <c r="VUH38" s="9"/>
      <c r="VUI38" s="9"/>
      <c r="VUJ38" s="9"/>
      <c r="VUK38" s="9"/>
      <c r="VUL38" s="9"/>
      <c r="VUM38" s="9"/>
      <c r="VUN38" s="9"/>
      <c r="VUO38" s="9"/>
      <c r="VUP38" s="9"/>
      <c r="VUQ38" s="9"/>
      <c r="VUR38" s="9"/>
      <c r="VUS38" s="9"/>
      <c r="VUT38" s="9"/>
      <c r="VUU38" s="9"/>
      <c r="VUW38" s="1"/>
      <c r="VUZ38" s="3"/>
      <c r="VVB38" s="9"/>
      <c r="VVC38" s="9"/>
      <c r="VVD38" s="9"/>
      <c r="VVE38" s="9"/>
      <c r="VVF38" s="9"/>
      <c r="VVG38" s="9"/>
      <c r="VVH38" s="9"/>
      <c r="VVI38" s="9"/>
      <c r="VVJ38" s="9"/>
      <c r="VVK38" s="9"/>
      <c r="VVL38" s="9"/>
      <c r="VVM38" s="9"/>
      <c r="VVN38" s="9"/>
      <c r="VVO38" s="9"/>
      <c r="VVP38" s="9"/>
      <c r="VVQ38" s="9"/>
      <c r="VVR38" s="9"/>
      <c r="VVS38" s="9"/>
      <c r="VVT38" s="9"/>
      <c r="VVU38" s="9"/>
      <c r="VVV38" s="9"/>
      <c r="VVX38" s="1"/>
      <c r="VWA38" s="3"/>
      <c r="VWC38" s="9"/>
      <c r="VWD38" s="9"/>
      <c r="VWE38" s="9"/>
      <c r="VWF38" s="9"/>
      <c r="VWG38" s="9"/>
      <c r="VWH38" s="9"/>
      <c r="VWI38" s="9"/>
      <c r="VWJ38" s="9"/>
      <c r="VWK38" s="9"/>
      <c r="VWL38" s="9"/>
      <c r="VWM38" s="9"/>
      <c r="VWN38" s="9"/>
      <c r="VWO38" s="9"/>
      <c r="VWP38" s="9"/>
      <c r="VWQ38" s="9"/>
      <c r="VWR38" s="9"/>
      <c r="VWS38" s="9"/>
      <c r="VWT38" s="9"/>
      <c r="VWU38" s="9"/>
      <c r="VWV38" s="9"/>
      <c r="VWW38" s="9"/>
      <c r="VWY38" s="1"/>
      <c r="VXB38" s="3"/>
      <c r="VXD38" s="9"/>
      <c r="VXE38" s="9"/>
      <c r="VXF38" s="9"/>
      <c r="VXG38" s="9"/>
      <c r="VXH38" s="9"/>
      <c r="VXI38" s="9"/>
      <c r="VXJ38" s="9"/>
      <c r="VXK38" s="9"/>
      <c r="VXL38" s="9"/>
      <c r="VXM38" s="9"/>
      <c r="VXN38" s="9"/>
      <c r="VXO38" s="9"/>
      <c r="VXP38" s="9"/>
      <c r="VXQ38" s="9"/>
      <c r="VXR38" s="9"/>
      <c r="VXS38" s="9"/>
      <c r="VXT38" s="9"/>
      <c r="VXU38" s="9"/>
      <c r="VXV38" s="9"/>
      <c r="VXW38" s="9"/>
      <c r="VXX38" s="9"/>
      <c r="VXZ38" s="1"/>
      <c r="VYC38" s="3"/>
      <c r="VYE38" s="9"/>
      <c r="VYF38" s="9"/>
      <c r="VYG38" s="9"/>
      <c r="VYH38" s="9"/>
      <c r="VYI38" s="9"/>
      <c r="VYJ38" s="9"/>
      <c r="VYK38" s="9"/>
      <c r="VYL38" s="9"/>
      <c r="VYM38" s="9"/>
      <c r="VYN38" s="9"/>
      <c r="VYO38" s="9"/>
      <c r="VYP38" s="9"/>
      <c r="VYQ38" s="9"/>
      <c r="VYR38" s="9"/>
      <c r="VYS38" s="9"/>
      <c r="VYT38" s="9"/>
      <c r="VYU38" s="9"/>
      <c r="VYV38" s="9"/>
      <c r="VYW38" s="9"/>
      <c r="VYX38" s="9"/>
      <c r="VYY38" s="9"/>
      <c r="VZA38" s="1"/>
      <c r="VZD38" s="3"/>
      <c r="VZF38" s="9"/>
      <c r="VZG38" s="9"/>
      <c r="VZH38" s="9"/>
      <c r="VZI38" s="9"/>
      <c r="VZJ38" s="9"/>
      <c r="VZK38" s="9"/>
      <c r="VZL38" s="9"/>
      <c r="VZM38" s="9"/>
      <c r="VZN38" s="9"/>
      <c r="VZO38" s="9"/>
      <c r="VZP38" s="9"/>
      <c r="VZQ38" s="9"/>
      <c r="VZR38" s="9"/>
      <c r="VZS38" s="9"/>
      <c r="VZT38" s="9"/>
      <c r="VZU38" s="9"/>
      <c r="VZV38" s="9"/>
      <c r="VZW38" s="9"/>
      <c r="VZX38" s="9"/>
      <c r="VZY38" s="9"/>
      <c r="VZZ38" s="9"/>
      <c r="WAB38" s="1"/>
      <c r="WAE38" s="3"/>
      <c r="WAG38" s="9"/>
      <c r="WAH38" s="9"/>
      <c r="WAI38" s="9"/>
      <c r="WAJ38" s="9"/>
      <c r="WAK38" s="9"/>
      <c r="WAL38" s="9"/>
      <c r="WAM38" s="9"/>
      <c r="WAN38" s="9"/>
      <c r="WAO38" s="9"/>
      <c r="WAP38" s="9"/>
      <c r="WAQ38" s="9"/>
      <c r="WAR38" s="9"/>
      <c r="WAS38" s="9"/>
      <c r="WAT38" s="9"/>
      <c r="WAU38" s="9"/>
      <c r="WAV38" s="9"/>
      <c r="WAW38" s="9"/>
      <c r="WAX38" s="9"/>
      <c r="WAY38" s="9"/>
      <c r="WAZ38" s="9"/>
      <c r="WBA38" s="9"/>
      <c r="WBC38" s="1"/>
      <c r="WBF38" s="3"/>
      <c r="WBH38" s="9"/>
      <c r="WBI38" s="9"/>
      <c r="WBJ38" s="9"/>
      <c r="WBK38" s="9"/>
      <c r="WBL38" s="9"/>
      <c r="WBM38" s="9"/>
      <c r="WBN38" s="9"/>
      <c r="WBO38" s="9"/>
      <c r="WBP38" s="9"/>
      <c r="WBQ38" s="9"/>
      <c r="WBR38" s="9"/>
      <c r="WBS38" s="9"/>
      <c r="WBT38" s="9"/>
      <c r="WBU38" s="9"/>
      <c r="WBV38" s="9"/>
      <c r="WBW38" s="9"/>
      <c r="WBX38" s="9"/>
      <c r="WBY38" s="9"/>
      <c r="WBZ38" s="9"/>
      <c r="WCA38" s="9"/>
      <c r="WCB38" s="9"/>
      <c r="WCD38" s="1"/>
      <c r="WCG38" s="3"/>
      <c r="WCI38" s="9"/>
      <c r="WCJ38" s="9"/>
      <c r="WCK38" s="9"/>
      <c r="WCL38" s="9"/>
      <c r="WCM38" s="9"/>
      <c r="WCN38" s="9"/>
      <c r="WCO38" s="9"/>
      <c r="WCP38" s="9"/>
      <c r="WCQ38" s="9"/>
      <c r="WCR38" s="9"/>
      <c r="WCS38" s="9"/>
      <c r="WCT38" s="9"/>
      <c r="WCU38" s="9"/>
      <c r="WCV38" s="9"/>
      <c r="WCW38" s="9"/>
      <c r="WCX38" s="9"/>
      <c r="WCY38" s="9"/>
      <c r="WCZ38" s="9"/>
      <c r="WDA38" s="9"/>
      <c r="WDB38" s="9"/>
      <c r="WDC38" s="9"/>
      <c r="WDE38" s="1"/>
      <c r="WDH38" s="3"/>
      <c r="WDJ38" s="9"/>
      <c r="WDK38" s="9"/>
      <c r="WDL38" s="9"/>
      <c r="WDM38" s="9"/>
      <c r="WDN38" s="9"/>
      <c r="WDO38" s="9"/>
      <c r="WDP38" s="9"/>
      <c r="WDQ38" s="9"/>
      <c r="WDR38" s="9"/>
      <c r="WDS38" s="9"/>
      <c r="WDT38" s="9"/>
      <c r="WDU38" s="9"/>
      <c r="WDV38" s="9"/>
      <c r="WDW38" s="9"/>
      <c r="WDX38" s="9"/>
      <c r="WDY38" s="9"/>
      <c r="WDZ38" s="9"/>
      <c r="WEA38" s="9"/>
      <c r="WEB38" s="9"/>
      <c r="WEC38" s="9"/>
      <c r="WED38" s="9"/>
      <c r="WEF38" s="1"/>
      <c r="WEI38" s="3"/>
      <c r="WEK38" s="9"/>
      <c r="WEL38" s="9"/>
      <c r="WEM38" s="9"/>
      <c r="WEN38" s="9"/>
      <c r="WEO38" s="9"/>
      <c r="WEP38" s="9"/>
      <c r="WEQ38" s="9"/>
      <c r="WER38" s="9"/>
      <c r="WES38" s="9"/>
      <c r="WET38" s="9"/>
      <c r="WEU38" s="9"/>
      <c r="WEV38" s="9"/>
      <c r="WEW38" s="9"/>
      <c r="WEX38" s="9"/>
      <c r="WEY38" s="9"/>
      <c r="WEZ38" s="9"/>
      <c r="WFA38" s="9"/>
      <c r="WFB38" s="9"/>
      <c r="WFC38" s="9"/>
      <c r="WFD38" s="9"/>
      <c r="WFE38" s="9"/>
      <c r="WFG38" s="1"/>
      <c r="WFJ38" s="3"/>
      <c r="WFL38" s="9"/>
      <c r="WFM38" s="9"/>
      <c r="WFN38" s="9"/>
      <c r="WFO38" s="9"/>
      <c r="WFP38" s="9"/>
      <c r="WFQ38" s="9"/>
      <c r="WFR38" s="9"/>
      <c r="WFS38" s="9"/>
      <c r="WFT38" s="9"/>
      <c r="WFU38" s="9"/>
      <c r="WFV38" s="9"/>
      <c r="WFW38" s="9"/>
      <c r="WFX38" s="9"/>
      <c r="WFY38" s="9"/>
      <c r="WFZ38" s="9"/>
      <c r="WGA38" s="9"/>
      <c r="WGB38" s="9"/>
      <c r="WGC38" s="9"/>
      <c r="WGD38" s="9"/>
      <c r="WGE38" s="9"/>
      <c r="WGF38" s="9"/>
      <c r="WGH38" s="1"/>
      <c r="WGK38" s="3"/>
      <c r="WGM38" s="9"/>
      <c r="WGN38" s="9"/>
      <c r="WGO38" s="9"/>
      <c r="WGP38" s="9"/>
      <c r="WGQ38" s="9"/>
      <c r="WGR38" s="9"/>
      <c r="WGS38" s="9"/>
      <c r="WGT38" s="9"/>
      <c r="WGU38" s="9"/>
      <c r="WGV38" s="9"/>
      <c r="WGW38" s="9"/>
      <c r="WGX38" s="9"/>
      <c r="WGY38" s="9"/>
      <c r="WGZ38" s="9"/>
      <c r="WHA38" s="9"/>
      <c r="WHB38" s="9"/>
      <c r="WHC38" s="9"/>
      <c r="WHD38" s="9"/>
      <c r="WHE38" s="9"/>
      <c r="WHF38" s="9"/>
      <c r="WHG38" s="9"/>
      <c r="WHI38" s="1"/>
      <c r="WHL38" s="3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J38" s="1"/>
      <c r="WIM38" s="3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K38" s="1"/>
      <c r="WJN38" s="3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L38" s="1"/>
      <c r="WKO38" s="3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M38" s="1"/>
      <c r="WLP38" s="3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N38" s="1"/>
      <c r="WMQ38" s="3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O38" s="1"/>
      <c r="WNR38" s="3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P38" s="1"/>
      <c r="WOS38" s="3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Q38" s="1"/>
      <c r="WPT38" s="3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R38" s="1"/>
      <c r="WQU38" s="3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S38" s="1"/>
      <c r="WRV38" s="3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T38" s="1"/>
      <c r="WSW38" s="3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U38" s="1"/>
      <c r="WTX38" s="3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V38" s="1"/>
      <c r="WUY38" s="3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W38" s="1"/>
      <c r="WVZ38" s="3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X38" s="1"/>
      <c r="WXA38" s="3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Y38" s="1"/>
      <c r="WYB38" s="3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Z38" s="1"/>
      <c r="WZC38" s="3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XAA38" s="1"/>
      <c r="XAD38" s="3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B38" s="1"/>
      <c r="XBE38" s="3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C38" s="1"/>
      <c r="XCF38" s="3"/>
      <c r="XCH38" s="9"/>
      <c r="XCI38" s="9"/>
      <c r="XCJ38" s="9"/>
      <c r="XCK38" s="9"/>
      <c r="XCL38" s="9"/>
      <c r="XCM38" s="9"/>
      <c r="XCN38" s="9"/>
      <c r="XCO38" s="9"/>
      <c r="XCP38" s="9"/>
      <c r="XCQ38" s="9"/>
      <c r="XCR38" s="9"/>
      <c r="XCS38" s="9"/>
      <c r="XCT38" s="9"/>
      <c r="XCU38" s="9"/>
      <c r="XCV38" s="9"/>
      <c r="XCW38" s="9"/>
      <c r="XCX38" s="9"/>
      <c r="XCY38" s="9"/>
      <c r="XCZ38" s="9"/>
      <c r="XDA38" s="9"/>
      <c r="XDB38" s="9"/>
      <c r="XDD38" s="1"/>
      <c r="XDG38" s="3"/>
      <c r="XDI38" s="9"/>
      <c r="XDJ38" s="9"/>
      <c r="XDK38" s="9"/>
      <c r="XDL38" s="9"/>
      <c r="XDM38" s="9"/>
      <c r="XDN38" s="9"/>
      <c r="XDO38" s="9"/>
      <c r="XDP38" s="9"/>
      <c r="XDQ38" s="9"/>
      <c r="XDR38" s="9"/>
      <c r="XDS38" s="9"/>
      <c r="XDT38" s="9"/>
      <c r="XDU38" s="9"/>
      <c r="XDV38" s="9"/>
      <c r="XDW38" s="9"/>
      <c r="XDX38" s="9"/>
      <c r="XDY38" s="9"/>
      <c r="XDZ38" s="9"/>
      <c r="XEA38" s="9"/>
      <c r="XEB38" s="9"/>
      <c r="XEC38" s="9"/>
      <c r="XEE38" s="1"/>
      <c r="XEH38" s="3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  <c r="XEY38" s="9"/>
      <c r="XEZ38" s="9"/>
      <c r="XFA38" s="9"/>
      <c r="XFB38" s="9"/>
      <c r="XFC38" s="9"/>
    </row>
    <row r="39" spans="1:1023 1026:2047 2049:13311 13313:14334 14337:15360 15363:16383" ht="21" x14ac:dyDescent="0.2">
      <c r="A39" s="3" t="s">
        <v>83</v>
      </c>
      <c r="C39" s="9">
        <v>374000</v>
      </c>
      <c r="E39" s="9">
        <v>93545458342</v>
      </c>
      <c r="G39" s="9">
        <v>68778319500</v>
      </c>
      <c r="I39" s="9">
        <f>VLOOKUP(A39,[1]سهام!$A:$K,9,0)</f>
        <v>0</v>
      </c>
      <c r="K39" s="9">
        <f>VLOOKUP(A39,[1]سهام!$A:$K,11,0)</f>
        <v>0</v>
      </c>
      <c r="M39" s="9">
        <f>VLOOKUP(A39,[1]سهام!$A:$O,13,0)</f>
        <v>0</v>
      </c>
      <c r="O39" s="9">
        <f>VLOOKUP(A39,[1]سهام!$A:$O,15,0)</f>
        <v>0</v>
      </c>
      <c r="Q39" s="9">
        <f>VLOOKUP(A39,'[2]Page 1'!$A:$B,2,0)</f>
        <v>374000</v>
      </c>
      <c r="S39" s="9">
        <f>VLOOKUP(A39,'[2]Page 1'!$A:$Q,17,0)</f>
        <v>178780</v>
      </c>
      <c r="U39" s="9">
        <f>VLOOKUP(A39,'[2]Page 1'!$A:$P,16,0)</f>
        <v>93545458342</v>
      </c>
      <c r="W39" s="9">
        <f>VLOOKUP(A39,'[2]Page 1'!$A:$N,14,0)</f>
        <v>66465880866</v>
      </c>
      <c r="Y39" s="1">
        <v>4.8547838946711684E-3</v>
      </c>
      <c r="AA39" s="9"/>
    </row>
    <row r="40" spans="1:1023 1026:2047 2049:13311 13313:14334 14337:15360 15363:16383" ht="21" x14ac:dyDescent="0.2">
      <c r="A40" s="3" t="s">
        <v>84</v>
      </c>
      <c r="C40" s="9">
        <v>19500000</v>
      </c>
      <c r="D40" s="9"/>
      <c r="E40" s="9">
        <v>444275396688</v>
      </c>
      <c r="F40" s="9"/>
      <c r="G40" s="9">
        <v>831960207000</v>
      </c>
      <c r="H40" s="9"/>
      <c r="I40" s="9">
        <f>VLOOKUP(A40,[1]سهام!$A:$K,9,0)</f>
        <v>0</v>
      </c>
      <c r="J40" s="9"/>
      <c r="K40" s="9">
        <f>VLOOKUP(A40,[1]سهام!$A:$K,11,0)</f>
        <v>0</v>
      </c>
      <c r="L40" s="9"/>
      <c r="M40" s="9">
        <f>VLOOKUP(A40,[1]سهام!$A:$O,13,0)</f>
        <v>0</v>
      </c>
      <c r="N40" s="9"/>
      <c r="O40" s="9">
        <f>VLOOKUP(A40,[1]سهام!$A:$O,15,0)</f>
        <v>0</v>
      </c>
      <c r="P40" s="9"/>
      <c r="Q40" s="9">
        <f>VLOOKUP(A40,'[2]Page 1'!$A:$B,2,0)</f>
        <v>19500000</v>
      </c>
      <c r="R40" s="9"/>
      <c r="S40" s="9">
        <f>VLOOKUP(A40,'[2]Page 1'!$A:$Q,17,0)</f>
        <v>40680</v>
      </c>
      <c r="T40" s="9"/>
      <c r="U40" s="9">
        <f>VLOOKUP(A40,'[2]Page 1'!$A:$P,16,0)</f>
        <v>444275396688</v>
      </c>
      <c r="V40" s="9"/>
      <c r="W40" s="9">
        <f>VLOOKUP(A40,'[2]Page 1'!$A:$N,14,0)</f>
        <v>788540103000</v>
      </c>
      <c r="Y40" s="1">
        <v>5.7596344808318337E-2</v>
      </c>
      <c r="AA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Y40" s="1"/>
      <c r="BB40" s="3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Z40" s="1"/>
      <c r="CC40" s="3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DA40" s="1"/>
      <c r="DD40" s="3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B40" s="1"/>
      <c r="EE40" s="3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C40" s="1"/>
      <c r="FF40" s="3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D40" s="1"/>
      <c r="GG40" s="3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E40" s="1"/>
      <c r="HH40" s="3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F40" s="1"/>
      <c r="II40" s="3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G40" s="1"/>
      <c r="JJ40" s="3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H40" s="1"/>
      <c r="KK40" s="3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I40" s="1"/>
      <c r="LL40" s="3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J40" s="1"/>
      <c r="MM40" s="3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K40" s="1"/>
      <c r="NN40" s="3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L40" s="1"/>
      <c r="OO40" s="3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M40" s="1"/>
      <c r="PP40" s="3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N40" s="1"/>
      <c r="QQ40" s="3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O40" s="1"/>
      <c r="RR40" s="3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P40" s="1"/>
      <c r="SS40" s="3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Q40" s="1"/>
      <c r="TT40" s="3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R40" s="1"/>
      <c r="UU40" s="3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S40" s="1"/>
      <c r="VV40" s="3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T40" s="1"/>
      <c r="WW40" s="3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U40" s="1"/>
      <c r="XX40" s="3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V40" s="1"/>
      <c r="YY40" s="3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W40" s="1"/>
      <c r="ZZ40" s="3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X40" s="1"/>
      <c r="ABA40" s="3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Y40" s="1"/>
      <c r="ACB40" s="3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Z40" s="1"/>
      <c r="ADC40" s="3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EA40" s="1"/>
      <c r="AED40" s="3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B40" s="1"/>
      <c r="AFE40" s="3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C40" s="1"/>
      <c r="AGF40" s="3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D40" s="1"/>
      <c r="AHG40" s="3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E40" s="1"/>
      <c r="AIH40" s="3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F40" s="1"/>
      <c r="AJI40" s="3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G40" s="1"/>
      <c r="AKJ40" s="3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H40" s="1"/>
      <c r="ALK40" s="3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I40" s="1"/>
      <c r="AML40" s="3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J40" s="1"/>
      <c r="ANM40" s="3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K40" s="1"/>
      <c r="AON40" s="3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L40" s="1"/>
      <c r="APO40" s="3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M40" s="1"/>
      <c r="AQP40" s="3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N40" s="1"/>
      <c r="ARQ40" s="3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O40" s="1"/>
      <c r="ASR40" s="3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P40" s="1"/>
      <c r="ATS40" s="3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Q40" s="1"/>
      <c r="AUT40" s="3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R40" s="1"/>
      <c r="AVU40" s="3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S40" s="1"/>
      <c r="AWV40" s="3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T40" s="1"/>
      <c r="AXW40" s="3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U40" s="1"/>
      <c r="AYX40" s="3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V40" s="1"/>
      <c r="AZY40" s="3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W40" s="1"/>
      <c r="BAZ40" s="3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X40" s="1"/>
      <c r="BCA40" s="3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Y40" s="1"/>
      <c r="BDB40" s="3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Z40" s="1"/>
      <c r="BEC40" s="3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FA40" s="1"/>
      <c r="BFD40" s="3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B40" s="1"/>
      <c r="BGE40" s="3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C40" s="1"/>
      <c r="BHF40" s="3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D40" s="1"/>
      <c r="BIG40" s="3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E40" s="1"/>
      <c r="BJH40" s="3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F40" s="1"/>
      <c r="BKI40" s="3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G40" s="1"/>
      <c r="BLJ40" s="3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H40" s="1"/>
      <c r="BMK40" s="3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I40" s="1"/>
      <c r="BNL40" s="3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J40" s="1"/>
      <c r="BOM40" s="3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K40" s="1"/>
      <c r="BPN40" s="3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L40" s="1"/>
      <c r="BQO40" s="3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M40" s="1"/>
      <c r="BRP40" s="3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N40" s="1"/>
      <c r="BSQ40" s="3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O40" s="1"/>
      <c r="BTR40" s="3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P40" s="1"/>
      <c r="BUS40" s="3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Q40" s="1"/>
      <c r="BVT40" s="3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R40" s="1"/>
      <c r="BWU40" s="3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S40" s="1"/>
      <c r="BXV40" s="3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T40" s="1"/>
      <c r="BYW40" s="3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U40" s="1"/>
      <c r="BZX40" s="3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V40" s="1"/>
      <c r="CAY40" s="3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W40" s="1"/>
      <c r="CBZ40" s="3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X40" s="1"/>
      <c r="CDA40" s="3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Y40" s="1"/>
      <c r="CEB40" s="3"/>
      <c r="CED40" s="9"/>
      <c r="CEE40" s="9"/>
      <c r="CEF40" s="9"/>
      <c r="CEG40" s="9"/>
      <c r="CEH40" s="9"/>
      <c r="CEI40" s="9"/>
      <c r="CEJ40" s="9"/>
      <c r="CEK40" s="9"/>
      <c r="CEL40" s="9"/>
      <c r="CEM40" s="9"/>
      <c r="CEN40" s="9"/>
      <c r="CEO40" s="9"/>
      <c r="CEP40" s="9"/>
      <c r="CEQ40" s="9"/>
      <c r="CER40" s="9"/>
      <c r="CES40" s="9"/>
      <c r="CET40" s="9"/>
      <c r="CEU40" s="9"/>
      <c r="CEV40" s="9"/>
      <c r="CEW40" s="9"/>
      <c r="CEX40" s="9"/>
      <c r="CEZ40" s="1"/>
      <c r="CFC40" s="3"/>
      <c r="CFE40" s="9"/>
      <c r="CFF40" s="9"/>
      <c r="CFG40" s="9"/>
      <c r="CFH40" s="9"/>
      <c r="CFI40" s="9"/>
      <c r="CFJ40" s="9"/>
      <c r="CFK40" s="9"/>
      <c r="CFL40" s="9"/>
      <c r="CFM40" s="9"/>
      <c r="CFN40" s="9"/>
      <c r="CFO40" s="9"/>
      <c r="CFP40" s="9"/>
      <c r="CFQ40" s="9"/>
      <c r="CFR40" s="9"/>
      <c r="CFS40" s="9"/>
      <c r="CFT40" s="9"/>
      <c r="CFU40" s="9"/>
      <c r="CFV40" s="9"/>
      <c r="CFW40" s="9"/>
      <c r="CFX40" s="9"/>
      <c r="CFY40" s="9"/>
      <c r="CGA40" s="1"/>
      <c r="CGD40" s="3"/>
      <c r="CGF40" s="9"/>
      <c r="CGG40" s="9"/>
      <c r="CGH40" s="9"/>
      <c r="CGI40" s="9"/>
      <c r="CGJ40" s="9"/>
      <c r="CGK40" s="9"/>
      <c r="CGL40" s="9"/>
      <c r="CGM40" s="9"/>
      <c r="CGN40" s="9"/>
      <c r="CGO40" s="9"/>
      <c r="CGP40" s="9"/>
      <c r="CGQ40" s="9"/>
      <c r="CGR40" s="9"/>
      <c r="CGS40" s="9"/>
      <c r="CGT40" s="9"/>
      <c r="CGU40" s="9"/>
      <c r="CGV40" s="9"/>
      <c r="CGW40" s="9"/>
      <c r="CGX40" s="9"/>
      <c r="CGY40" s="9"/>
      <c r="CGZ40" s="9"/>
      <c r="CHB40" s="1"/>
      <c r="CHE40" s="3"/>
      <c r="CHG40" s="9"/>
      <c r="CHH40" s="9"/>
      <c r="CHI40" s="9"/>
      <c r="CHJ40" s="9"/>
      <c r="CHK40" s="9"/>
      <c r="CHL40" s="9"/>
      <c r="CHM40" s="9"/>
      <c r="CHN40" s="9"/>
      <c r="CHO40" s="9"/>
      <c r="CHP40" s="9"/>
      <c r="CHQ40" s="9"/>
      <c r="CHR40" s="9"/>
      <c r="CHS40" s="9"/>
      <c r="CHT40" s="9"/>
      <c r="CHU40" s="9"/>
      <c r="CHV40" s="9"/>
      <c r="CHW40" s="9"/>
      <c r="CHX40" s="9"/>
      <c r="CHY40" s="9"/>
      <c r="CHZ40" s="9"/>
      <c r="CIA40" s="9"/>
      <c r="CIC40" s="1"/>
      <c r="CIF40" s="3"/>
      <c r="CIH40" s="9"/>
      <c r="CII40" s="9"/>
      <c r="CIJ40" s="9"/>
      <c r="CIK40" s="9"/>
      <c r="CIL40" s="9"/>
      <c r="CIM40" s="9"/>
      <c r="CIN40" s="9"/>
      <c r="CIO40" s="9"/>
      <c r="CIP40" s="9"/>
      <c r="CIQ40" s="9"/>
      <c r="CIR40" s="9"/>
      <c r="CIS40" s="9"/>
      <c r="CIT40" s="9"/>
      <c r="CIU40" s="9"/>
      <c r="CIV40" s="9"/>
      <c r="CIW40" s="9"/>
      <c r="CIX40" s="9"/>
      <c r="CIY40" s="9"/>
      <c r="CIZ40" s="9"/>
      <c r="CJA40" s="9"/>
      <c r="CJB40" s="9"/>
      <c r="CJD40" s="1"/>
      <c r="CJG40" s="3"/>
      <c r="CJI40" s="9"/>
      <c r="CJJ40" s="9"/>
      <c r="CJK40" s="9"/>
      <c r="CJL40" s="9"/>
      <c r="CJM40" s="9"/>
      <c r="CJN40" s="9"/>
      <c r="CJO40" s="9"/>
      <c r="CJP40" s="9"/>
      <c r="CJQ40" s="9"/>
      <c r="CJR40" s="9"/>
      <c r="CJS40" s="9"/>
      <c r="CJT40" s="9"/>
      <c r="CJU40" s="9"/>
      <c r="CJV40" s="9"/>
      <c r="CJW40" s="9"/>
      <c r="CJX40" s="9"/>
      <c r="CJY40" s="9"/>
      <c r="CJZ40" s="9"/>
      <c r="CKA40" s="9"/>
      <c r="CKB40" s="9"/>
      <c r="CKC40" s="9"/>
      <c r="CKE40" s="1"/>
      <c r="CKH40" s="3"/>
      <c r="CKJ40" s="9"/>
      <c r="CKK40" s="9"/>
      <c r="CKL40" s="9"/>
      <c r="CKM40" s="9"/>
      <c r="CKN40" s="9"/>
      <c r="CKO40" s="9"/>
      <c r="CKP40" s="9"/>
      <c r="CKQ40" s="9"/>
      <c r="CKR40" s="9"/>
      <c r="CKS40" s="9"/>
      <c r="CKT40" s="9"/>
      <c r="CKU40" s="9"/>
      <c r="CKV40" s="9"/>
      <c r="CKW40" s="9"/>
      <c r="CKX40" s="9"/>
      <c r="CKY40" s="9"/>
      <c r="CKZ40" s="9"/>
      <c r="CLA40" s="9"/>
      <c r="CLB40" s="9"/>
      <c r="CLC40" s="9"/>
      <c r="CLD40" s="9"/>
      <c r="CLF40" s="1"/>
      <c r="CLI40" s="3"/>
      <c r="CLK40" s="9"/>
      <c r="CLL40" s="9"/>
      <c r="CLM40" s="9"/>
      <c r="CLN40" s="9"/>
      <c r="CLO40" s="9"/>
      <c r="CLP40" s="9"/>
      <c r="CLQ40" s="9"/>
      <c r="CLR40" s="9"/>
      <c r="CLS40" s="9"/>
      <c r="CLT40" s="9"/>
      <c r="CLU40" s="9"/>
      <c r="CLV40" s="9"/>
      <c r="CLW40" s="9"/>
      <c r="CLX40" s="9"/>
      <c r="CLY40" s="9"/>
      <c r="CLZ40" s="9"/>
      <c r="CMA40" s="9"/>
      <c r="CMB40" s="9"/>
      <c r="CMC40" s="9"/>
      <c r="CMD40" s="9"/>
      <c r="CME40" s="9"/>
      <c r="CMG40" s="1"/>
      <c r="CMJ40" s="3"/>
      <c r="CML40" s="9"/>
      <c r="CMM40" s="9"/>
      <c r="CMN40" s="9"/>
      <c r="CMO40" s="9"/>
      <c r="CMP40" s="9"/>
      <c r="CMQ40" s="9"/>
      <c r="CMR40" s="9"/>
      <c r="CMS40" s="9"/>
      <c r="CMT40" s="9"/>
      <c r="CMU40" s="9"/>
      <c r="CMV40" s="9"/>
      <c r="CMW40" s="9"/>
      <c r="CMX40" s="9"/>
      <c r="CMY40" s="9"/>
      <c r="CMZ40" s="9"/>
      <c r="CNA40" s="9"/>
      <c r="CNB40" s="9"/>
      <c r="CNC40" s="9"/>
      <c r="CND40" s="9"/>
      <c r="CNE40" s="9"/>
      <c r="CNF40" s="9"/>
      <c r="CNH40" s="1"/>
      <c r="CNK40" s="3"/>
      <c r="CNM40" s="9"/>
      <c r="CNN40" s="9"/>
      <c r="CNO40" s="9"/>
      <c r="CNP40" s="9"/>
      <c r="CNQ40" s="9"/>
      <c r="CNR40" s="9"/>
      <c r="CNS40" s="9"/>
      <c r="CNT40" s="9"/>
      <c r="CNU40" s="9"/>
      <c r="CNV40" s="9"/>
      <c r="CNW40" s="9"/>
      <c r="CNX40" s="9"/>
      <c r="CNY40" s="9"/>
      <c r="CNZ40" s="9"/>
      <c r="COA40" s="9"/>
      <c r="COB40" s="9"/>
      <c r="COC40" s="9"/>
      <c r="COD40" s="9"/>
      <c r="COE40" s="9"/>
      <c r="COF40" s="9"/>
      <c r="COG40" s="9"/>
      <c r="COI40" s="1"/>
      <c r="COL40" s="3"/>
      <c r="CON40" s="9"/>
      <c r="COO40" s="9"/>
      <c r="COP40" s="9"/>
      <c r="COQ40" s="9"/>
      <c r="COR40" s="9"/>
      <c r="COS40" s="9"/>
      <c r="COT40" s="9"/>
      <c r="COU40" s="9"/>
      <c r="COV40" s="9"/>
      <c r="COW40" s="9"/>
      <c r="COX40" s="9"/>
      <c r="COY40" s="9"/>
      <c r="COZ40" s="9"/>
      <c r="CPA40" s="9"/>
      <c r="CPB40" s="9"/>
      <c r="CPC40" s="9"/>
      <c r="CPD40" s="9"/>
      <c r="CPE40" s="9"/>
      <c r="CPF40" s="9"/>
      <c r="CPG40" s="9"/>
      <c r="CPH40" s="9"/>
      <c r="CPJ40" s="1"/>
      <c r="CPM40" s="3"/>
      <c r="CPO40" s="9"/>
      <c r="CPP40" s="9"/>
      <c r="CPQ40" s="9"/>
      <c r="CPR40" s="9"/>
      <c r="CPS40" s="9"/>
      <c r="CPT40" s="9"/>
      <c r="CPU40" s="9"/>
      <c r="CPV40" s="9"/>
      <c r="CPW40" s="9"/>
      <c r="CPX40" s="9"/>
      <c r="CPY40" s="9"/>
      <c r="CPZ40" s="9"/>
      <c r="CQA40" s="9"/>
      <c r="CQB40" s="9"/>
      <c r="CQC40" s="9"/>
      <c r="CQD40" s="9"/>
      <c r="CQE40" s="9"/>
      <c r="CQF40" s="9"/>
      <c r="CQG40" s="9"/>
      <c r="CQH40" s="9"/>
      <c r="CQI40" s="9"/>
      <c r="CQK40" s="1"/>
      <c r="CQN40" s="3"/>
      <c r="CQP40" s="9"/>
      <c r="CQQ40" s="9"/>
      <c r="CQR40" s="9"/>
      <c r="CQS40" s="9"/>
      <c r="CQT40" s="9"/>
      <c r="CQU40" s="9"/>
      <c r="CQV40" s="9"/>
      <c r="CQW40" s="9"/>
      <c r="CQX40" s="9"/>
      <c r="CQY40" s="9"/>
      <c r="CQZ40" s="9"/>
      <c r="CRA40" s="9"/>
      <c r="CRB40" s="9"/>
      <c r="CRC40" s="9"/>
      <c r="CRD40" s="9"/>
      <c r="CRE40" s="9"/>
      <c r="CRF40" s="9"/>
      <c r="CRG40" s="9"/>
      <c r="CRH40" s="9"/>
      <c r="CRI40" s="9"/>
      <c r="CRJ40" s="9"/>
      <c r="CRL40" s="1"/>
      <c r="CRO40" s="3"/>
      <c r="CRQ40" s="9"/>
      <c r="CRR40" s="9"/>
      <c r="CRS40" s="9"/>
      <c r="CRT40" s="9"/>
      <c r="CRU40" s="9"/>
      <c r="CRV40" s="9"/>
      <c r="CRW40" s="9"/>
      <c r="CRX40" s="9"/>
      <c r="CRY40" s="9"/>
      <c r="CRZ40" s="9"/>
      <c r="CSA40" s="9"/>
      <c r="CSB40" s="9"/>
      <c r="CSC40" s="9"/>
      <c r="CSD40" s="9"/>
      <c r="CSE40" s="9"/>
      <c r="CSF40" s="9"/>
      <c r="CSG40" s="9"/>
      <c r="CSH40" s="9"/>
      <c r="CSI40" s="9"/>
      <c r="CSJ40" s="9"/>
      <c r="CSK40" s="9"/>
      <c r="CSM40" s="1"/>
      <c r="CSP40" s="3"/>
      <c r="CSR40" s="9"/>
      <c r="CSS40" s="9"/>
      <c r="CST40" s="9"/>
      <c r="CSU40" s="9"/>
      <c r="CSV40" s="9"/>
      <c r="CSW40" s="9"/>
      <c r="CSX40" s="9"/>
      <c r="CSY40" s="9"/>
      <c r="CSZ40" s="9"/>
      <c r="CTA40" s="9"/>
      <c r="CTB40" s="9"/>
      <c r="CTC40" s="9"/>
      <c r="CTD40" s="9"/>
      <c r="CTE40" s="9"/>
      <c r="CTF40" s="9"/>
      <c r="CTG40" s="9"/>
      <c r="CTH40" s="9"/>
      <c r="CTI40" s="9"/>
      <c r="CTJ40" s="9"/>
      <c r="CTK40" s="9"/>
      <c r="CTL40" s="9"/>
      <c r="CTN40" s="1"/>
      <c r="CTQ40" s="3"/>
      <c r="CTS40" s="9"/>
      <c r="CTT40" s="9"/>
      <c r="CTU40" s="9"/>
      <c r="CTV40" s="9"/>
      <c r="CTW40" s="9"/>
      <c r="CTX40" s="9"/>
      <c r="CTY40" s="9"/>
      <c r="CTZ40" s="9"/>
      <c r="CUA40" s="9"/>
      <c r="CUB40" s="9"/>
      <c r="CUC40" s="9"/>
      <c r="CUD40" s="9"/>
      <c r="CUE40" s="9"/>
      <c r="CUF40" s="9"/>
      <c r="CUG40" s="9"/>
      <c r="CUH40" s="9"/>
      <c r="CUI40" s="9"/>
      <c r="CUJ40" s="9"/>
      <c r="CUK40" s="9"/>
      <c r="CUL40" s="9"/>
      <c r="CUM40" s="9"/>
      <c r="CUO40" s="1"/>
      <c r="CUR40" s="3"/>
      <c r="CUT40" s="9"/>
      <c r="CUU40" s="9"/>
      <c r="CUV40" s="9"/>
      <c r="CUW40" s="9"/>
      <c r="CUX40" s="9"/>
      <c r="CUY40" s="9"/>
      <c r="CUZ40" s="9"/>
      <c r="CVA40" s="9"/>
      <c r="CVB40" s="9"/>
      <c r="CVC40" s="9"/>
      <c r="CVD40" s="9"/>
      <c r="CVE40" s="9"/>
      <c r="CVF40" s="9"/>
      <c r="CVG40" s="9"/>
      <c r="CVH40" s="9"/>
      <c r="CVI40" s="9"/>
      <c r="CVJ40" s="9"/>
      <c r="CVK40" s="9"/>
      <c r="CVL40" s="9"/>
      <c r="CVM40" s="9"/>
      <c r="CVN40" s="9"/>
      <c r="CVP40" s="1"/>
      <c r="CVS40" s="3"/>
      <c r="CVU40" s="9"/>
      <c r="CVV40" s="9"/>
      <c r="CVW40" s="9"/>
      <c r="CVX40" s="9"/>
      <c r="CVY40" s="9"/>
      <c r="CVZ40" s="9"/>
      <c r="CWA40" s="9"/>
      <c r="CWB40" s="9"/>
      <c r="CWC40" s="9"/>
      <c r="CWD40" s="9"/>
      <c r="CWE40" s="9"/>
      <c r="CWF40" s="9"/>
      <c r="CWG40" s="9"/>
      <c r="CWH40" s="9"/>
      <c r="CWI40" s="9"/>
      <c r="CWJ40" s="9"/>
      <c r="CWK40" s="9"/>
      <c r="CWL40" s="9"/>
      <c r="CWM40" s="9"/>
      <c r="CWN40" s="9"/>
      <c r="CWO40" s="9"/>
      <c r="CWQ40" s="1"/>
      <c r="CWT40" s="3"/>
      <c r="CWV40" s="9"/>
      <c r="CWW40" s="9"/>
      <c r="CWX40" s="9"/>
      <c r="CWY40" s="9"/>
      <c r="CWZ40" s="9"/>
      <c r="CXA40" s="9"/>
      <c r="CXB40" s="9"/>
      <c r="CXC40" s="9"/>
      <c r="CXD40" s="9"/>
      <c r="CXE40" s="9"/>
      <c r="CXF40" s="9"/>
      <c r="CXG40" s="9"/>
      <c r="CXH40" s="9"/>
      <c r="CXI40" s="9"/>
      <c r="CXJ40" s="9"/>
      <c r="CXK40" s="9"/>
      <c r="CXL40" s="9"/>
      <c r="CXM40" s="9"/>
      <c r="CXN40" s="9"/>
      <c r="CXO40" s="9"/>
      <c r="CXP40" s="9"/>
      <c r="CXR40" s="1"/>
      <c r="CXU40" s="3"/>
      <c r="CXW40" s="9"/>
      <c r="CXX40" s="9"/>
      <c r="CXY40" s="9"/>
      <c r="CXZ40" s="9"/>
      <c r="CYA40" s="9"/>
      <c r="CYB40" s="9"/>
      <c r="CYC40" s="9"/>
      <c r="CYD40" s="9"/>
      <c r="CYE40" s="9"/>
      <c r="CYF40" s="9"/>
      <c r="CYG40" s="9"/>
      <c r="CYH40" s="9"/>
      <c r="CYI40" s="9"/>
      <c r="CYJ40" s="9"/>
      <c r="CYK40" s="9"/>
      <c r="CYL40" s="9"/>
      <c r="CYM40" s="9"/>
      <c r="CYN40" s="9"/>
      <c r="CYO40" s="9"/>
      <c r="CYP40" s="9"/>
      <c r="CYQ40" s="9"/>
      <c r="CYS40" s="1"/>
      <c r="CYV40" s="3"/>
      <c r="CYX40" s="9"/>
      <c r="CYY40" s="9"/>
      <c r="CYZ40" s="9"/>
      <c r="CZA40" s="9"/>
      <c r="CZB40" s="9"/>
      <c r="CZC40" s="9"/>
      <c r="CZD40" s="9"/>
      <c r="CZE40" s="9"/>
      <c r="CZF40" s="9"/>
      <c r="CZG40" s="9"/>
      <c r="CZH40" s="9"/>
      <c r="CZI40" s="9"/>
      <c r="CZJ40" s="9"/>
      <c r="CZK40" s="9"/>
      <c r="CZL40" s="9"/>
      <c r="CZM40" s="9"/>
      <c r="CZN40" s="9"/>
      <c r="CZO40" s="9"/>
      <c r="CZP40" s="9"/>
      <c r="CZQ40" s="9"/>
      <c r="CZR40" s="9"/>
      <c r="CZT40" s="1"/>
      <c r="CZW40" s="3"/>
      <c r="CZY40" s="9"/>
      <c r="CZZ40" s="9"/>
      <c r="DAA40" s="9"/>
      <c r="DAB40" s="9"/>
      <c r="DAC40" s="9"/>
      <c r="DAD40" s="9"/>
      <c r="DAE40" s="9"/>
      <c r="DAF40" s="9"/>
      <c r="DAG40" s="9"/>
      <c r="DAH40" s="9"/>
      <c r="DAI40" s="9"/>
      <c r="DAJ40" s="9"/>
      <c r="DAK40" s="9"/>
      <c r="DAL40" s="9"/>
      <c r="DAM40" s="9"/>
      <c r="DAN40" s="9"/>
      <c r="DAO40" s="9"/>
      <c r="DAP40" s="9"/>
      <c r="DAQ40" s="9"/>
      <c r="DAR40" s="9"/>
      <c r="DAS40" s="9"/>
      <c r="DAU40" s="1"/>
      <c r="DAX40" s="3"/>
      <c r="DAZ40" s="9"/>
      <c r="DBA40" s="9"/>
      <c r="DBB40" s="9"/>
      <c r="DBC40" s="9"/>
      <c r="DBD40" s="9"/>
      <c r="DBE40" s="9"/>
      <c r="DBF40" s="9"/>
      <c r="DBG40" s="9"/>
      <c r="DBH40" s="9"/>
      <c r="DBI40" s="9"/>
      <c r="DBJ40" s="9"/>
      <c r="DBK40" s="9"/>
      <c r="DBL40" s="9"/>
      <c r="DBM40" s="9"/>
      <c r="DBN40" s="9"/>
      <c r="DBO40" s="9"/>
      <c r="DBP40" s="9"/>
      <c r="DBQ40" s="9"/>
      <c r="DBR40" s="9"/>
      <c r="DBS40" s="9"/>
      <c r="DBT40" s="9"/>
      <c r="DBV40" s="1"/>
      <c r="DBY40" s="3"/>
      <c r="DCA40" s="9"/>
      <c r="DCB40" s="9"/>
      <c r="DCC40" s="9"/>
      <c r="DCD40" s="9"/>
      <c r="DCE40" s="9"/>
      <c r="DCF40" s="9"/>
      <c r="DCG40" s="9"/>
      <c r="DCH40" s="9"/>
      <c r="DCI40" s="9"/>
      <c r="DCJ40" s="9"/>
      <c r="DCK40" s="9"/>
      <c r="DCL40" s="9"/>
      <c r="DCM40" s="9"/>
      <c r="DCN40" s="9"/>
      <c r="DCO40" s="9"/>
      <c r="DCP40" s="9"/>
      <c r="DCQ40" s="9"/>
      <c r="DCR40" s="9"/>
      <c r="DCS40" s="9"/>
      <c r="DCT40" s="9"/>
      <c r="DCU40" s="9"/>
      <c r="DCW40" s="1"/>
      <c r="DCZ40" s="3"/>
      <c r="DDB40" s="9"/>
      <c r="DDC40" s="9"/>
      <c r="DDD40" s="9"/>
      <c r="DDE40" s="9"/>
      <c r="DDF40" s="9"/>
      <c r="DDG40" s="9"/>
      <c r="DDH40" s="9"/>
      <c r="DDI40" s="9"/>
      <c r="DDJ40" s="9"/>
      <c r="DDK40" s="9"/>
      <c r="DDL40" s="9"/>
      <c r="DDM40" s="9"/>
      <c r="DDN40" s="9"/>
      <c r="DDO40" s="9"/>
      <c r="DDP40" s="9"/>
      <c r="DDQ40" s="9"/>
      <c r="DDR40" s="9"/>
      <c r="DDS40" s="9"/>
      <c r="DDT40" s="9"/>
      <c r="DDU40" s="9"/>
      <c r="DDV40" s="9"/>
      <c r="DDX40" s="1"/>
      <c r="DEA40" s="3"/>
      <c r="DEC40" s="9"/>
      <c r="DED40" s="9"/>
      <c r="DEE40" s="9"/>
      <c r="DEF40" s="9"/>
      <c r="DEG40" s="9"/>
      <c r="DEH40" s="9"/>
      <c r="DEI40" s="9"/>
      <c r="DEJ40" s="9"/>
      <c r="DEK40" s="9"/>
      <c r="DEL40" s="9"/>
      <c r="DEM40" s="9"/>
      <c r="DEN40" s="9"/>
      <c r="DEO40" s="9"/>
      <c r="DEP40" s="9"/>
      <c r="DEQ40" s="9"/>
      <c r="DER40" s="9"/>
      <c r="DES40" s="9"/>
      <c r="DET40" s="9"/>
      <c r="DEU40" s="9"/>
      <c r="DEV40" s="9"/>
      <c r="DEW40" s="9"/>
      <c r="DEY40" s="1"/>
      <c r="DFB40" s="3"/>
      <c r="DFD40" s="9"/>
      <c r="DFE40" s="9"/>
      <c r="DFF40" s="9"/>
      <c r="DFG40" s="9"/>
      <c r="DFH40" s="9"/>
      <c r="DFI40" s="9"/>
      <c r="DFJ40" s="9"/>
      <c r="DFK40" s="9"/>
      <c r="DFL40" s="9"/>
      <c r="DFM40" s="9"/>
      <c r="DFN40" s="9"/>
      <c r="DFO40" s="9"/>
      <c r="DFP40" s="9"/>
      <c r="DFQ40" s="9"/>
      <c r="DFR40" s="9"/>
      <c r="DFS40" s="9"/>
      <c r="DFT40" s="9"/>
      <c r="DFU40" s="9"/>
      <c r="DFV40" s="9"/>
      <c r="DFW40" s="9"/>
      <c r="DFX40" s="9"/>
      <c r="DFZ40" s="1"/>
      <c r="DGC40" s="3"/>
      <c r="DGE40" s="9"/>
      <c r="DGF40" s="9"/>
      <c r="DGG40" s="9"/>
      <c r="DGH40" s="9"/>
      <c r="DGI40" s="9"/>
      <c r="DGJ40" s="9"/>
      <c r="DGK40" s="9"/>
      <c r="DGL40" s="9"/>
      <c r="DGM40" s="9"/>
      <c r="DGN40" s="9"/>
      <c r="DGO40" s="9"/>
      <c r="DGP40" s="9"/>
      <c r="DGQ40" s="9"/>
      <c r="DGR40" s="9"/>
      <c r="DGS40" s="9"/>
      <c r="DGT40" s="9"/>
      <c r="DGU40" s="9"/>
      <c r="DGV40" s="9"/>
      <c r="DGW40" s="9"/>
      <c r="DGX40" s="9"/>
      <c r="DGY40" s="9"/>
      <c r="DHA40" s="1"/>
      <c r="DHD40" s="3"/>
      <c r="DHF40" s="9"/>
      <c r="DHG40" s="9"/>
      <c r="DHH40" s="9"/>
      <c r="DHI40" s="9"/>
      <c r="DHJ40" s="9"/>
      <c r="DHK40" s="9"/>
      <c r="DHL40" s="9"/>
      <c r="DHM40" s="9"/>
      <c r="DHN40" s="9"/>
      <c r="DHO40" s="9"/>
      <c r="DHP40" s="9"/>
      <c r="DHQ40" s="9"/>
      <c r="DHR40" s="9"/>
      <c r="DHS40" s="9"/>
      <c r="DHT40" s="9"/>
      <c r="DHU40" s="9"/>
      <c r="DHV40" s="9"/>
      <c r="DHW40" s="9"/>
      <c r="DHX40" s="9"/>
      <c r="DHY40" s="9"/>
      <c r="DHZ40" s="9"/>
      <c r="DIB40" s="1"/>
      <c r="DIE40" s="3"/>
      <c r="DIG40" s="9"/>
      <c r="DIH40" s="9"/>
      <c r="DII40" s="9"/>
      <c r="DIJ40" s="9"/>
      <c r="DIK40" s="9"/>
      <c r="DIL40" s="9"/>
      <c r="DIM40" s="9"/>
      <c r="DIN40" s="9"/>
      <c r="DIO40" s="9"/>
      <c r="DIP40" s="9"/>
      <c r="DIQ40" s="9"/>
      <c r="DIR40" s="9"/>
      <c r="DIS40" s="9"/>
      <c r="DIT40" s="9"/>
      <c r="DIU40" s="9"/>
      <c r="DIV40" s="9"/>
      <c r="DIW40" s="9"/>
      <c r="DIX40" s="9"/>
      <c r="DIY40" s="9"/>
      <c r="DIZ40" s="9"/>
      <c r="DJA40" s="9"/>
      <c r="DJC40" s="1"/>
      <c r="DJF40" s="3"/>
      <c r="DJH40" s="9"/>
      <c r="DJI40" s="9"/>
      <c r="DJJ40" s="9"/>
      <c r="DJK40" s="9"/>
      <c r="DJL40" s="9"/>
      <c r="DJM40" s="9"/>
      <c r="DJN40" s="9"/>
      <c r="DJO40" s="9"/>
      <c r="DJP40" s="9"/>
      <c r="DJQ40" s="9"/>
      <c r="DJR40" s="9"/>
      <c r="DJS40" s="9"/>
      <c r="DJT40" s="9"/>
      <c r="DJU40" s="9"/>
      <c r="DJV40" s="9"/>
      <c r="DJW40" s="9"/>
      <c r="DJX40" s="9"/>
      <c r="DJY40" s="9"/>
      <c r="DJZ40" s="9"/>
      <c r="DKA40" s="9"/>
      <c r="DKB40" s="9"/>
      <c r="DKD40" s="1"/>
      <c r="DKG40" s="3"/>
      <c r="DKI40" s="9"/>
      <c r="DKJ40" s="9"/>
      <c r="DKK40" s="9"/>
      <c r="DKL40" s="9"/>
      <c r="DKM40" s="9"/>
      <c r="DKN40" s="9"/>
      <c r="DKO40" s="9"/>
      <c r="DKP40" s="9"/>
      <c r="DKQ40" s="9"/>
      <c r="DKR40" s="9"/>
      <c r="DKS40" s="9"/>
      <c r="DKT40" s="9"/>
      <c r="DKU40" s="9"/>
      <c r="DKV40" s="9"/>
      <c r="DKW40" s="9"/>
      <c r="DKX40" s="9"/>
      <c r="DKY40" s="9"/>
      <c r="DKZ40" s="9"/>
      <c r="DLA40" s="9"/>
      <c r="DLB40" s="9"/>
      <c r="DLC40" s="9"/>
      <c r="DLE40" s="1"/>
      <c r="DLH40" s="3"/>
      <c r="DLJ40" s="9"/>
      <c r="DLK40" s="9"/>
      <c r="DLL40" s="9"/>
      <c r="DLM40" s="9"/>
      <c r="DLN40" s="9"/>
      <c r="DLO40" s="9"/>
      <c r="DLP40" s="9"/>
      <c r="DLQ40" s="9"/>
      <c r="DLR40" s="9"/>
      <c r="DLS40" s="9"/>
      <c r="DLT40" s="9"/>
      <c r="DLU40" s="9"/>
      <c r="DLV40" s="9"/>
      <c r="DLW40" s="9"/>
      <c r="DLX40" s="9"/>
      <c r="DLY40" s="9"/>
      <c r="DLZ40" s="9"/>
      <c r="DMA40" s="9"/>
      <c r="DMB40" s="9"/>
      <c r="DMC40" s="9"/>
      <c r="DMD40" s="9"/>
      <c r="DMF40" s="1"/>
      <c r="DMI40" s="3"/>
      <c r="DMK40" s="9"/>
      <c r="DML40" s="9"/>
      <c r="DMM40" s="9"/>
      <c r="DMN40" s="9"/>
      <c r="DMO40" s="9"/>
      <c r="DMP40" s="9"/>
      <c r="DMQ40" s="9"/>
      <c r="DMR40" s="9"/>
      <c r="DMS40" s="9"/>
      <c r="DMT40" s="9"/>
      <c r="DMU40" s="9"/>
      <c r="DMV40" s="9"/>
      <c r="DMW40" s="9"/>
      <c r="DMX40" s="9"/>
      <c r="DMY40" s="9"/>
      <c r="DMZ40" s="9"/>
      <c r="DNA40" s="9"/>
      <c r="DNB40" s="9"/>
      <c r="DNC40" s="9"/>
      <c r="DND40" s="9"/>
      <c r="DNE40" s="9"/>
      <c r="DNG40" s="1"/>
      <c r="DNJ40" s="3"/>
      <c r="DNL40" s="9"/>
      <c r="DNM40" s="9"/>
      <c r="DNN40" s="9"/>
      <c r="DNO40" s="9"/>
      <c r="DNP40" s="9"/>
      <c r="DNQ40" s="9"/>
      <c r="DNR40" s="9"/>
      <c r="DNS40" s="9"/>
      <c r="DNT40" s="9"/>
      <c r="DNU40" s="9"/>
      <c r="DNV40" s="9"/>
      <c r="DNW40" s="9"/>
      <c r="DNX40" s="9"/>
      <c r="DNY40" s="9"/>
      <c r="DNZ40" s="9"/>
      <c r="DOA40" s="9"/>
      <c r="DOB40" s="9"/>
      <c r="DOC40" s="9"/>
      <c r="DOD40" s="9"/>
      <c r="DOE40" s="9"/>
      <c r="DOF40" s="9"/>
      <c r="DOH40" s="1"/>
      <c r="DOK40" s="3"/>
      <c r="DOM40" s="9"/>
      <c r="DON40" s="9"/>
      <c r="DOO40" s="9"/>
      <c r="DOP40" s="9"/>
      <c r="DOQ40" s="9"/>
      <c r="DOR40" s="9"/>
      <c r="DOS40" s="9"/>
      <c r="DOT40" s="9"/>
      <c r="DOU40" s="9"/>
      <c r="DOV40" s="9"/>
      <c r="DOW40" s="9"/>
      <c r="DOX40" s="9"/>
      <c r="DOY40" s="9"/>
      <c r="DOZ40" s="9"/>
      <c r="DPA40" s="9"/>
      <c r="DPB40" s="9"/>
      <c r="DPC40" s="9"/>
      <c r="DPD40" s="9"/>
      <c r="DPE40" s="9"/>
      <c r="DPF40" s="9"/>
      <c r="DPG40" s="9"/>
      <c r="DPI40" s="1"/>
      <c r="DPL40" s="3"/>
      <c r="DPN40" s="9"/>
      <c r="DPO40" s="9"/>
      <c r="DPP40" s="9"/>
      <c r="DPQ40" s="9"/>
      <c r="DPR40" s="9"/>
      <c r="DPS40" s="9"/>
      <c r="DPT40" s="9"/>
      <c r="DPU40" s="9"/>
      <c r="DPV40" s="9"/>
      <c r="DPW40" s="9"/>
      <c r="DPX40" s="9"/>
      <c r="DPY40" s="9"/>
      <c r="DPZ40" s="9"/>
      <c r="DQA40" s="9"/>
      <c r="DQB40" s="9"/>
      <c r="DQC40" s="9"/>
      <c r="DQD40" s="9"/>
      <c r="DQE40" s="9"/>
      <c r="DQF40" s="9"/>
      <c r="DQG40" s="9"/>
      <c r="DQH40" s="9"/>
      <c r="DQJ40" s="1"/>
      <c r="DQM40" s="3"/>
      <c r="DQO40" s="9"/>
      <c r="DQP40" s="9"/>
      <c r="DQQ40" s="9"/>
      <c r="DQR40" s="9"/>
      <c r="DQS40" s="9"/>
      <c r="DQT40" s="9"/>
      <c r="DQU40" s="9"/>
      <c r="DQV40" s="9"/>
      <c r="DQW40" s="9"/>
      <c r="DQX40" s="9"/>
      <c r="DQY40" s="9"/>
      <c r="DQZ40" s="9"/>
      <c r="DRA40" s="9"/>
      <c r="DRB40" s="9"/>
      <c r="DRC40" s="9"/>
      <c r="DRD40" s="9"/>
      <c r="DRE40" s="9"/>
      <c r="DRF40" s="9"/>
      <c r="DRG40" s="9"/>
      <c r="DRH40" s="9"/>
      <c r="DRI40" s="9"/>
      <c r="DRK40" s="1"/>
      <c r="DRN40" s="3"/>
      <c r="DRP40" s="9"/>
      <c r="DRQ40" s="9"/>
      <c r="DRR40" s="9"/>
      <c r="DRS40" s="9"/>
      <c r="DRT40" s="9"/>
      <c r="DRU40" s="9"/>
      <c r="DRV40" s="9"/>
      <c r="DRW40" s="9"/>
      <c r="DRX40" s="9"/>
      <c r="DRY40" s="9"/>
      <c r="DRZ40" s="9"/>
      <c r="DSA40" s="9"/>
      <c r="DSB40" s="9"/>
      <c r="DSC40" s="9"/>
      <c r="DSD40" s="9"/>
      <c r="DSE40" s="9"/>
      <c r="DSF40" s="9"/>
      <c r="DSG40" s="9"/>
      <c r="DSH40" s="9"/>
      <c r="DSI40" s="9"/>
      <c r="DSJ40" s="9"/>
      <c r="DSL40" s="1"/>
      <c r="DSO40" s="3"/>
      <c r="DSQ40" s="9"/>
      <c r="DSR40" s="9"/>
      <c r="DSS40" s="9"/>
      <c r="DST40" s="9"/>
      <c r="DSU40" s="9"/>
      <c r="DSV40" s="9"/>
      <c r="DSW40" s="9"/>
      <c r="DSX40" s="9"/>
      <c r="DSY40" s="9"/>
      <c r="DSZ40" s="9"/>
      <c r="DTA40" s="9"/>
      <c r="DTB40" s="9"/>
      <c r="DTC40" s="9"/>
      <c r="DTD40" s="9"/>
      <c r="DTE40" s="9"/>
      <c r="DTF40" s="9"/>
      <c r="DTG40" s="9"/>
      <c r="DTH40" s="9"/>
      <c r="DTI40" s="9"/>
      <c r="DTJ40" s="9"/>
      <c r="DTK40" s="9"/>
      <c r="DTM40" s="1"/>
      <c r="DTP40" s="3"/>
      <c r="DTR40" s="9"/>
      <c r="DTS40" s="9"/>
      <c r="DTT40" s="9"/>
      <c r="DTU40" s="9"/>
      <c r="DTV40" s="9"/>
      <c r="DTW40" s="9"/>
      <c r="DTX40" s="9"/>
      <c r="DTY40" s="9"/>
      <c r="DTZ40" s="9"/>
      <c r="DUA40" s="9"/>
      <c r="DUB40" s="9"/>
      <c r="DUC40" s="9"/>
      <c r="DUD40" s="9"/>
      <c r="DUE40" s="9"/>
      <c r="DUF40" s="9"/>
      <c r="DUG40" s="9"/>
      <c r="DUH40" s="9"/>
      <c r="DUI40" s="9"/>
      <c r="DUJ40" s="9"/>
      <c r="DUK40" s="9"/>
      <c r="DUL40" s="9"/>
      <c r="DUN40" s="1"/>
      <c r="DUQ40" s="3"/>
      <c r="DUS40" s="9"/>
      <c r="DUT40" s="9"/>
      <c r="DUU40" s="9"/>
      <c r="DUV40" s="9"/>
      <c r="DUW40" s="9"/>
      <c r="DUX40" s="9"/>
      <c r="DUY40" s="9"/>
      <c r="DUZ40" s="9"/>
      <c r="DVA40" s="9"/>
      <c r="DVB40" s="9"/>
      <c r="DVC40" s="9"/>
      <c r="DVD40" s="9"/>
      <c r="DVE40" s="9"/>
      <c r="DVF40" s="9"/>
      <c r="DVG40" s="9"/>
      <c r="DVH40" s="9"/>
      <c r="DVI40" s="9"/>
      <c r="DVJ40" s="9"/>
      <c r="DVK40" s="9"/>
      <c r="DVL40" s="9"/>
      <c r="DVM40" s="9"/>
      <c r="DVO40" s="1"/>
      <c r="DVR40" s="3"/>
      <c r="DVT40" s="9"/>
      <c r="DVU40" s="9"/>
      <c r="DVV40" s="9"/>
      <c r="DVW40" s="9"/>
      <c r="DVX40" s="9"/>
      <c r="DVY40" s="9"/>
      <c r="DVZ40" s="9"/>
      <c r="DWA40" s="9"/>
      <c r="DWB40" s="9"/>
      <c r="DWC40" s="9"/>
      <c r="DWD40" s="9"/>
      <c r="DWE40" s="9"/>
      <c r="DWF40" s="9"/>
      <c r="DWG40" s="9"/>
      <c r="DWH40" s="9"/>
      <c r="DWI40" s="9"/>
      <c r="DWJ40" s="9"/>
      <c r="DWK40" s="9"/>
      <c r="DWL40" s="9"/>
      <c r="DWM40" s="9"/>
      <c r="DWN40" s="9"/>
      <c r="DWP40" s="1"/>
      <c r="DWS40" s="3"/>
      <c r="DWU40" s="9"/>
      <c r="DWV40" s="9"/>
      <c r="DWW40" s="9"/>
      <c r="DWX40" s="9"/>
      <c r="DWY40" s="9"/>
      <c r="DWZ40" s="9"/>
      <c r="DXA40" s="9"/>
      <c r="DXB40" s="9"/>
      <c r="DXC40" s="9"/>
      <c r="DXD40" s="9"/>
      <c r="DXE40" s="9"/>
      <c r="DXF40" s="9"/>
      <c r="DXG40" s="9"/>
      <c r="DXH40" s="9"/>
      <c r="DXI40" s="9"/>
      <c r="DXJ40" s="9"/>
      <c r="DXK40" s="9"/>
      <c r="DXL40" s="9"/>
      <c r="DXM40" s="9"/>
      <c r="DXN40" s="9"/>
      <c r="DXO40" s="9"/>
      <c r="DXQ40" s="1"/>
      <c r="DXT40" s="3"/>
      <c r="DXV40" s="9"/>
      <c r="DXW40" s="9"/>
      <c r="DXX40" s="9"/>
      <c r="DXY40" s="9"/>
      <c r="DXZ40" s="9"/>
      <c r="DYA40" s="9"/>
      <c r="DYB40" s="9"/>
      <c r="DYC40" s="9"/>
      <c r="DYD40" s="9"/>
      <c r="DYE40" s="9"/>
      <c r="DYF40" s="9"/>
      <c r="DYG40" s="9"/>
      <c r="DYH40" s="9"/>
      <c r="DYI40" s="9"/>
      <c r="DYJ40" s="9"/>
      <c r="DYK40" s="9"/>
      <c r="DYL40" s="9"/>
      <c r="DYM40" s="9"/>
      <c r="DYN40" s="9"/>
      <c r="DYO40" s="9"/>
      <c r="DYP40" s="9"/>
      <c r="DYR40" s="1"/>
      <c r="DYU40" s="3"/>
      <c r="DYW40" s="9"/>
      <c r="DYX40" s="9"/>
      <c r="DYY40" s="9"/>
      <c r="DYZ40" s="9"/>
      <c r="DZA40" s="9"/>
      <c r="DZB40" s="9"/>
      <c r="DZC40" s="9"/>
      <c r="DZD40" s="9"/>
      <c r="DZE40" s="9"/>
      <c r="DZF40" s="9"/>
      <c r="DZG40" s="9"/>
      <c r="DZH40" s="9"/>
      <c r="DZI40" s="9"/>
      <c r="DZJ40" s="9"/>
      <c r="DZK40" s="9"/>
      <c r="DZL40" s="9"/>
      <c r="DZM40" s="9"/>
      <c r="DZN40" s="9"/>
      <c r="DZO40" s="9"/>
      <c r="DZP40" s="9"/>
      <c r="DZQ40" s="9"/>
      <c r="DZS40" s="1"/>
      <c r="DZV40" s="3"/>
      <c r="DZX40" s="9"/>
      <c r="DZY40" s="9"/>
      <c r="DZZ40" s="9"/>
      <c r="EAA40" s="9"/>
      <c r="EAB40" s="9"/>
      <c r="EAC40" s="9"/>
      <c r="EAD40" s="9"/>
      <c r="EAE40" s="9"/>
      <c r="EAF40" s="9"/>
      <c r="EAG40" s="9"/>
      <c r="EAH40" s="9"/>
      <c r="EAI40" s="9"/>
      <c r="EAJ40" s="9"/>
      <c r="EAK40" s="9"/>
      <c r="EAL40" s="9"/>
      <c r="EAM40" s="9"/>
      <c r="EAN40" s="9"/>
      <c r="EAO40" s="9"/>
      <c r="EAP40" s="9"/>
      <c r="EAQ40" s="9"/>
      <c r="EAR40" s="9"/>
      <c r="EAT40" s="1"/>
      <c r="EAW40" s="3"/>
      <c r="EAY40" s="9"/>
      <c r="EAZ40" s="9"/>
      <c r="EBA40" s="9"/>
      <c r="EBB40" s="9"/>
      <c r="EBC40" s="9"/>
      <c r="EBD40" s="9"/>
      <c r="EBE40" s="9"/>
      <c r="EBF40" s="9"/>
      <c r="EBG40" s="9"/>
      <c r="EBH40" s="9"/>
      <c r="EBI40" s="9"/>
      <c r="EBJ40" s="9"/>
      <c r="EBK40" s="9"/>
      <c r="EBL40" s="9"/>
      <c r="EBM40" s="9"/>
      <c r="EBN40" s="9"/>
      <c r="EBO40" s="9"/>
      <c r="EBP40" s="9"/>
      <c r="EBQ40" s="9"/>
      <c r="EBR40" s="9"/>
      <c r="EBS40" s="9"/>
      <c r="EBU40" s="1"/>
      <c r="EBX40" s="3"/>
      <c r="EBZ40" s="9"/>
      <c r="ECA40" s="9"/>
      <c r="ECB40" s="9"/>
      <c r="ECC40" s="9"/>
      <c r="ECD40" s="9"/>
      <c r="ECE40" s="9"/>
      <c r="ECF40" s="9"/>
      <c r="ECG40" s="9"/>
      <c r="ECH40" s="9"/>
      <c r="ECI40" s="9"/>
      <c r="ECJ40" s="9"/>
      <c r="ECK40" s="9"/>
      <c r="ECL40" s="9"/>
      <c r="ECM40" s="9"/>
      <c r="ECN40" s="9"/>
      <c r="ECO40" s="9"/>
      <c r="ECP40" s="9"/>
      <c r="ECQ40" s="9"/>
      <c r="ECR40" s="9"/>
      <c r="ECS40" s="9"/>
      <c r="ECT40" s="9"/>
      <c r="ECV40" s="1"/>
      <c r="ECY40" s="3"/>
      <c r="EDA40" s="9"/>
      <c r="EDB40" s="9"/>
      <c r="EDC40" s="9"/>
      <c r="EDD40" s="9"/>
      <c r="EDE40" s="9"/>
      <c r="EDF40" s="9"/>
      <c r="EDG40" s="9"/>
      <c r="EDH40" s="9"/>
      <c r="EDI40" s="9"/>
      <c r="EDJ40" s="9"/>
      <c r="EDK40" s="9"/>
      <c r="EDL40" s="9"/>
      <c r="EDM40" s="9"/>
      <c r="EDN40" s="9"/>
      <c r="EDO40" s="9"/>
      <c r="EDP40" s="9"/>
      <c r="EDQ40" s="9"/>
      <c r="EDR40" s="9"/>
      <c r="EDS40" s="9"/>
      <c r="EDT40" s="9"/>
      <c r="EDU40" s="9"/>
      <c r="EDW40" s="1"/>
      <c r="EDZ40" s="3"/>
      <c r="EEB40" s="9"/>
      <c r="EEC40" s="9"/>
      <c r="EED40" s="9"/>
      <c r="EEE40" s="9"/>
      <c r="EEF40" s="9"/>
      <c r="EEG40" s="9"/>
      <c r="EEH40" s="9"/>
      <c r="EEI40" s="9"/>
      <c r="EEJ40" s="9"/>
      <c r="EEK40" s="9"/>
      <c r="EEL40" s="9"/>
      <c r="EEM40" s="9"/>
      <c r="EEN40" s="9"/>
      <c r="EEO40" s="9"/>
      <c r="EEP40" s="9"/>
      <c r="EEQ40" s="9"/>
      <c r="EER40" s="9"/>
      <c r="EES40" s="9"/>
      <c r="EET40" s="9"/>
      <c r="EEU40" s="9"/>
      <c r="EEV40" s="9"/>
      <c r="EEX40" s="1"/>
      <c r="EFA40" s="3"/>
      <c r="EFC40" s="9"/>
      <c r="EFD40" s="9"/>
      <c r="EFE40" s="9"/>
      <c r="EFF40" s="9"/>
      <c r="EFG40" s="9"/>
      <c r="EFH40" s="9"/>
      <c r="EFI40" s="9"/>
      <c r="EFJ40" s="9"/>
      <c r="EFK40" s="9"/>
      <c r="EFL40" s="9"/>
      <c r="EFM40" s="9"/>
      <c r="EFN40" s="9"/>
      <c r="EFO40" s="9"/>
      <c r="EFP40" s="9"/>
      <c r="EFQ40" s="9"/>
      <c r="EFR40" s="9"/>
      <c r="EFS40" s="9"/>
      <c r="EFT40" s="9"/>
      <c r="EFU40" s="9"/>
      <c r="EFV40" s="9"/>
      <c r="EFW40" s="9"/>
      <c r="EFY40" s="1"/>
      <c r="EGB40" s="3"/>
      <c r="EGD40" s="9"/>
      <c r="EGE40" s="9"/>
      <c r="EGF40" s="9"/>
      <c r="EGG40" s="9"/>
      <c r="EGH40" s="9"/>
      <c r="EGI40" s="9"/>
      <c r="EGJ40" s="9"/>
      <c r="EGK40" s="9"/>
      <c r="EGL40" s="9"/>
      <c r="EGM40" s="9"/>
      <c r="EGN40" s="9"/>
      <c r="EGO40" s="9"/>
      <c r="EGP40" s="9"/>
      <c r="EGQ40" s="9"/>
      <c r="EGR40" s="9"/>
      <c r="EGS40" s="9"/>
      <c r="EGT40" s="9"/>
      <c r="EGU40" s="9"/>
      <c r="EGV40" s="9"/>
      <c r="EGW40" s="9"/>
      <c r="EGX40" s="9"/>
      <c r="EGZ40" s="1"/>
      <c r="EHC40" s="3"/>
      <c r="EHE40" s="9"/>
      <c r="EHF40" s="9"/>
      <c r="EHG40" s="9"/>
      <c r="EHH40" s="9"/>
      <c r="EHI40" s="9"/>
      <c r="EHJ40" s="9"/>
      <c r="EHK40" s="9"/>
      <c r="EHL40" s="9"/>
      <c r="EHM40" s="9"/>
      <c r="EHN40" s="9"/>
      <c r="EHO40" s="9"/>
      <c r="EHP40" s="9"/>
      <c r="EHQ40" s="9"/>
      <c r="EHR40" s="9"/>
      <c r="EHS40" s="9"/>
      <c r="EHT40" s="9"/>
      <c r="EHU40" s="9"/>
      <c r="EHV40" s="9"/>
      <c r="EHW40" s="9"/>
      <c r="EHX40" s="9"/>
      <c r="EHY40" s="9"/>
      <c r="EIA40" s="1"/>
      <c r="EID40" s="3"/>
      <c r="EIF40" s="9"/>
      <c r="EIG40" s="9"/>
      <c r="EIH40" s="9"/>
      <c r="EII40" s="9"/>
      <c r="EIJ40" s="9"/>
      <c r="EIK40" s="9"/>
      <c r="EIL40" s="9"/>
      <c r="EIM40" s="9"/>
      <c r="EIN40" s="9"/>
      <c r="EIO40" s="9"/>
      <c r="EIP40" s="9"/>
      <c r="EIQ40" s="9"/>
      <c r="EIR40" s="9"/>
      <c r="EIS40" s="9"/>
      <c r="EIT40" s="9"/>
      <c r="EIU40" s="9"/>
      <c r="EIV40" s="9"/>
      <c r="EIW40" s="9"/>
      <c r="EIX40" s="9"/>
      <c r="EIY40" s="9"/>
      <c r="EIZ40" s="9"/>
      <c r="EJB40" s="1"/>
      <c r="EJE40" s="3"/>
      <c r="EJG40" s="9"/>
      <c r="EJH40" s="9"/>
      <c r="EJI40" s="9"/>
      <c r="EJJ40" s="9"/>
      <c r="EJK40" s="9"/>
      <c r="EJL40" s="9"/>
      <c r="EJM40" s="9"/>
      <c r="EJN40" s="9"/>
      <c r="EJO40" s="9"/>
      <c r="EJP40" s="9"/>
      <c r="EJQ40" s="9"/>
      <c r="EJR40" s="9"/>
      <c r="EJS40" s="9"/>
      <c r="EJT40" s="9"/>
      <c r="EJU40" s="9"/>
      <c r="EJV40" s="9"/>
      <c r="EJW40" s="9"/>
      <c r="EJX40" s="9"/>
      <c r="EJY40" s="9"/>
      <c r="EJZ40" s="9"/>
      <c r="EKA40" s="9"/>
      <c r="EKC40" s="1"/>
      <c r="EKF40" s="3"/>
      <c r="EKH40" s="9"/>
      <c r="EKI40" s="9"/>
      <c r="EKJ40" s="9"/>
      <c r="EKK40" s="9"/>
      <c r="EKL40" s="9"/>
      <c r="EKM40" s="9"/>
      <c r="EKN40" s="9"/>
      <c r="EKO40" s="9"/>
      <c r="EKP40" s="9"/>
      <c r="EKQ40" s="9"/>
      <c r="EKR40" s="9"/>
      <c r="EKS40" s="9"/>
      <c r="EKT40" s="9"/>
      <c r="EKU40" s="9"/>
      <c r="EKV40" s="9"/>
      <c r="EKW40" s="9"/>
      <c r="EKX40" s="9"/>
      <c r="EKY40" s="9"/>
      <c r="EKZ40" s="9"/>
      <c r="ELA40" s="9"/>
      <c r="ELB40" s="9"/>
      <c r="ELD40" s="1"/>
      <c r="ELG40" s="3"/>
      <c r="ELI40" s="9"/>
      <c r="ELJ40" s="9"/>
      <c r="ELK40" s="9"/>
      <c r="ELL40" s="9"/>
      <c r="ELM40" s="9"/>
      <c r="ELN40" s="9"/>
      <c r="ELO40" s="9"/>
      <c r="ELP40" s="9"/>
      <c r="ELQ40" s="9"/>
      <c r="ELR40" s="9"/>
      <c r="ELS40" s="9"/>
      <c r="ELT40" s="9"/>
      <c r="ELU40" s="9"/>
      <c r="ELV40" s="9"/>
      <c r="ELW40" s="9"/>
      <c r="ELX40" s="9"/>
      <c r="ELY40" s="9"/>
      <c r="ELZ40" s="9"/>
      <c r="EMA40" s="9"/>
      <c r="EMB40" s="9"/>
      <c r="EMC40" s="9"/>
      <c r="EME40" s="1"/>
      <c r="EMH40" s="3"/>
      <c r="EMJ40" s="9"/>
      <c r="EMK40" s="9"/>
      <c r="EML40" s="9"/>
      <c r="EMM40" s="9"/>
      <c r="EMN40" s="9"/>
      <c r="EMO40" s="9"/>
      <c r="EMP40" s="9"/>
      <c r="EMQ40" s="9"/>
      <c r="EMR40" s="9"/>
      <c r="EMS40" s="9"/>
      <c r="EMT40" s="9"/>
      <c r="EMU40" s="9"/>
      <c r="EMV40" s="9"/>
      <c r="EMW40" s="9"/>
      <c r="EMX40" s="9"/>
      <c r="EMY40" s="9"/>
      <c r="EMZ40" s="9"/>
      <c r="ENA40" s="9"/>
      <c r="ENB40" s="9"/>
      <c r="ENC40" s="9"/>
      <c r="END40" s="9"/>
      <c r="ENF40" s="1"/>
      <c r="ENI40" s="3"/>
      <c r="ENK40" s="9"/>
      <c r="ENL40" s="9"/>
      <c r="ENM40" s="9"/>
      <c r="ENN40" s="9"/>
      <c r="ENO40" s="9"/>
      <c r="ENP40" s="9"/>
      <c r="ENQ40" s="9"/>
      <c r="ENR40" s="9"/>
      <c r="ENS40" s="9"/>
      <c r="ENT40" s="9"/>
      <c r="ENU40" s="9"/>
      <c r="ENV40" s="9"/>
      <c r="ENW40" s="9"/>
      <c r="ENX40" s="9"/>
      <c r="ENY40" s="9"/>
      <c r="ENZ40" s="9"/>
      <c r="EOA40" s="9"/>
      <c r="EOB40" s="9"/>
      <c r="EOC40" s="9"/>
      <c r="EOD40" s="9"/>
      <c r="EOE40" s="9"/>
      <c r="EOG40" s="1"/>
      <c r="EOJ40" s="3"/>
      <c r="EOL40" s="9"/>
      <c r="EOM40" s="9"/>
      <c r="EON40" s="9"/>
      <c r="EOO40" s="9"/>
      <c r="EOP40" s="9"/>
      <c r="EOQ40" s="9"/>
      <c r="EOR40" s="9"/>
      <c r="EOS40" s="9"/>
      <c r="EOT40" s="9"/>
      <c r="EOU40" s="9"/>
      <c r="EOV40" s="9"/>
      <c r="EOW40" s="9"/>
      <c r="EOX40" s="9"/>
      <c r="EOY40" s="9"/>
      <c r="EOZ40" s="9"/>
      <c r="EPA40" s="9"/>
      <c r="EPB40" s="9"/>
      <c r="EPC40" s="9"/>
      <c r="EPD40" s="9"/>
      <c r="EPE40" s="9"/>
      <c r="EPF40" s="9"/>
      <c r="EPH40" s="1"/>
      <c r="EPK40" s="3"/>
      <c r="EPM40" s="9"/>
      <c r="EPN40" s="9"/>
      <c r="EPO40" s="9"/>
      <c r="EPP40" s="9"/>
      <c r="EPQ40" s="9"/>
      <c r="EPR40" s="9"/>
      <c r="EPS40" s="9"/>
      <c r="EPT40" s="9"/>
      <c r="EPU40" s="9"/>
      <c r="EPV40" s="9"/>
      <c r="EPW40" s="9"/>
      <c r="EPX40" s="9"/>
      <c r="EPY40" s="9"/>
      <c r="EPZ40" s="9"/>
      <c r="EQA40" s="9"/>
      <c r="EQB40" s="9"/>
      <c r="EQC40" s="9"/>
      <c r="EQD40" s="9"/>
      <c r="EQE40" s="9"/>
      <c r="EQF40" s="9"/>
      <c r="EQG40" s="9"/>
      <c r="EQI40" s="1"/>
      <c r="EQL40" s="3"/>
      <c r="EQN40" s="9"/>
      <c r="EQO40" s="9"/>
      <c r="EQP40" s="9"/>
      <c r="EQQ40" s="9"/>
      <c r="EQR40" s="9"/>
      <c r="EQS40" s="9"/>
      <c r="EQT40" s="9"/>
      <c r="EQU40" s="9"/>
      <c r="EQV40" s="9"/>
      <c r="EQW40" s="9"/>
      <c r="EQX40" s="9"/>
      <c r="EQY40" s="9"/>
      <c r="EQZ40" s="9"/>
      <c r="ERA40" s="9"/>
      <c r="ERB40" s="9"/>
      <c r="ERC40" s="9"/>
      <c r="ERD40" s="9"/>
      <c r="ERE40" s="9"/>
      <c r="ERF40" s="9"/>
      <c r="ERG40" s="9"/>
      <c r="ERH40" s="9"/>
      <c r="ERJ40" s="1"/>
      <c r="ERM40" s="3"/>
      <c r="ERO40" s="9"/>
      <c r="ERP40" s="9"/>
      <c r="ERQ40" s="9"/>
      <c r="ERR40" s="9"/>
      <c r="ERS40" s="9"/>
      <c r="ERT40" s="9"/>
      <c r="ERU40" s="9"/>
      <c r="ERV40" s="9"/>
      <c r="ERW40" s="9"/>
      <c r="ERX40" s="9"/>
      <c r="ERY40" s="9"/>
      <c r="ERZ40" s="9"/>
      <c r="ESA40" s="9"/>
      <c r="ESB40" s="9"/>
      <c r="ESC40" s="9"/>
      <c r="ESD40" s="9"/>
      <c r="ESE40" s="9"/>
      <c r="ESF40" s="9"/>
      <c r="ESG40" s="9"/>
      <c r="ESH40" s="9"/>
      <c r="ESI40" s="9"/>
      <c r="ESK40" s="1"/>
      <c r="ESN40" s="3"/>
      <c r="ESP40" s="9"/>
      <c r="ESQ40" s="9"/>
      <c r="ESR40" s="9"/>
      <c r="ESS40" s="9"/>
      <c r="EST40" s="9"/>
      <c r="ESU40" s="9"/>
      <c r="ESV40" s="9"/>
      <c r="ESW40" s="9"/>
      <c r="ESX40" s="9"/>
      <c r="ESY40" s="9"/>
      <c r="ESZ40" s="9"/>
      <c r="ETA40" s="9"/>
      <c r="ETB40" s="9"/>
      <c r="ETC40" s="9"/>
      <c r="ETD40" s="9"/>
      <c r="ETE40" s="9"/>
      <c r="ETF40" s="9"/>
      <c r="ETG40" s="9"/>
      <c r="ETH40" s="9"/>
      <c r="ETI40" s="9"/>
      <c r="ETJ40" s="9"/>
      <c r="ETL40" s="1"/>
      <c r="ETO40" s="3"/>
      <c r="ETQ40" s="9"/>
      <c r="ETR40" s="9"/>
      <c r="ETS40" s="9"/>
      <c r="ETT40" s="9"/>
      <c r="ETU40" s="9"/>
      <c r="ETV40" s="9"/>
      <c r="ETW40" s="9"/>
      <c r="ETX40" s="9"/>
      <c r="ETY40" s="9"/>
      <c r="ETZ40" s="9"/>
      <c r="EUA40" s="9"/>
      <c r="EUB40" s="9"/>
      <c r="EUC40" s="9"/>
      <c r="EUD40" s="9"/>
      <c r="EUE40" s="9"/>
      <c r="EUF40" s="9"/>
      <c r="EUG40" s="9"/>
      <c r="EUH40" s="9"/>
      <c r="EUI40" s="9"/>
      <c r="EUJ40" s="9"/>
      <c r="EUK40" s="9"/>
      <c r="EUM40" s="1"/>
      <c r="EUP40" s="3"/>
      <c r="EUR40" s="9"/>
      <c r="EUS40" s="9"/>
      <c r="EUT40" s="9"/>
      <c r="EUU40" s="9"/>
      <c r="EUV40" s="9"/>
      <c r="EUW40" s="9"/>
      <c r="EUX40" s="9"/>
      <c r="EUY40" s="9"/>
      <c r="EUZ40" s="9"/>
      <c r="EVA40" s="9"/>
      <c r="EVB40" s="9"/>
      <c r="EVC40" s="9"/>
      <c r="EVD40" s="9"/>
      <c r="EVE40" s="9"/>
      <c r="EVF40" s="9"/>
      <c r="EVG40" s="9"/>
      <c r="EVH40" s="9"/>
      <c r="EVI40" s="9"/>
      <c r="EVJ40" s="9"/>
      <c r="EVK40" s="9"/>
      <c r="EVL40" s="9"/>
      <c r="EVN40" s="1"/>
      <c r="EVQ40" s="3"/>
      <c r="EVS40" s="9"/>
      <c r="EVT40" s="9"/>
      <c r="EVU40" s="9"/>
      <c r="EVV40" s="9"/>
      <c r="EVW40" s="9"/>
      <c r="EVX40" s="9"/>
      <c r="EVY40" s="9"/>
      <c r="EVZ40" s="9"/>
      <c r="EWA40" s="9"/>
      <c r="EWB40" s="9"/>
      <c r="EWC40" s="9"/>
      <c r="EWD40" s="9"/>
      <c r="EWE40" s="9"/>
      <c r="EWF40" s="9"/>
      <c r="EWG40" s="9"/>
      <c r="EWH40" s="9"/>
      <c r="EWI40" s="9"/>
      <c r="EWJ40" s="9"/>
      <c r="EWK40" s="9"/>
      <c r="EWL40" s="9"/>
      <c r="EWM40" s="9"/>
      <c r="EWO40" s="1"/>
      <c r="EWR40" s="3"/>
      <c r="EWT40" s="9"/>
      <c r="EWU40" s="9"/>
      <c r="EWV40" s="9"/>
      <c r="EWW40" s="9"/>
      <c r="EWX40" s="9"/>
      <c r="EWY40" s="9"/>
      <c r="EWZ40" s="9"/>
      <c r="EXA40" s="9"/>
      <c r="EXB40" s="9"/>
      <c r="EXC40" s="9"/>
      <c r="EXD40" s="9"/>
      <c r="EXE40" s="9"/>
      <c r="EXF40" s="9"/>
      <c r="EXG40" s="9"/>
      <c r="EXH40" s="9"/>
      <c r="EXI40" s="9"/>
      <c r="EXJ40" s="9"/>
      <c r="EXK40" s="9"/>
      <c r="EXL40" s="9"/>
      <c r="EXM40" s="9"/>
      <c r="EXN40" s="9"/>
      <c r="EXP40" s="1"/>
      <c r="EXS40" s="3"/>
      <c r="EXU40" s="9"/>
      <c r="EXV40" s="9"/>
      <c r="EXW40" s="9"/>
      <c r="EXX40" s="9"/>
      <c r="EXY40" s="9"/>
      <c r="EXZ40" s="9"/>
      <c r="EYA40" s="9"/>
      <c r="EYB40" s="9"/>
      <c r="EYC40" s="9"/>
      <c r="EYD40" s="9"/>
      <c r="EYE40" s="9"/>
      <c r="EYF40" s="9"/>
      <c r="EYG40" s="9"/>
      <c r="EYH40" s="9"/>
      <c r="EYI40" s="9"/>
      <c r="EYJ40" s="9"/>
      <c r="EYK40" s="9"/>
      <c r="EYL40" s="9"/>
      <c r="EYM40" s="9"/>
      <c r="EYN40" s="9"/>
      <c r="EYO40" s="9"/>
      <c r="EYQ40" s="1"/>
      <c r="EYT40" s="3"/>
      <c r="EYV40" s="9"/>
      <c r="EYW40" s="9"/>
      <c r="EYX40" s="9"/>
      <c r="EYY40" s="9"/>
      <c r="EYZ40" s="9"/>
      <c r="EZA40" s="9"/>
      <c r="EZB40" s="9"/>
      <c r="EZC40" s="9"/>
      <c r="EZD40" s="9"/>
      <c r="EZE40" s="9"/>
      <c r="EZF40" s="9"/>
      <c r="EZG40" s="9"/>
      <c r="EZH40" s="9"/>
      <c r="EZI40" s="9"/>
      <c r="EZJ40" s="9"/>
      <c r="EZK40" s="9"/>
      <c r="EZL40" s="9"/>
      <c r="EZM40" s="9"/>
      <c r="EZN40" s="9"/>
      <c r="EZO40" s="9"/>
      <c r="EZP40" s="9"/>
      <c r="EZR40" s="1"/>
      <c r="EZU40" s="3"/>
      <c r="EZW40" s="9"/>
      <c r="EZX40" s="9"/>
      <c r="EZY40" s="9"/>
      <c r="EZZ40" s="9"/>
      <c r="FAA40" s="9"/>
      <c r="FAB40" s="9"/>
      <c r="FAC40" s="9"/>
      <c r="FAD40" s="9"/>
      <c r="FAE40" s="9"/>
      <c r="FAF40" s="9"/>
      <c r="FAG40" s="9"/>
      <c r="FAH40" s="9"/>
      <c r="FAI40" s="9"/>
      <c r="FAJ40" s="9"/>
      <c r="FAK40" s="9"/>
      <c r="FAL40" s="9"/>
      <c r="FAM40" s="9"/>
      <c r="FAN40" s="9"/>
      <c r="FAO40" s="9"/>
      <c r="FAP40" s="9"/>
      <c r="FAQ40" s="9"/>
      <c r="FAS40" s="1"/>
      <c r="FAV40" s="3"/>
      <c r="FAX40" s="9"/>
      <c r="FAY40" s="9"/>
      <c r="FAZ40" s="9"/>
      <c r="FBA40" s="9"/>
      <c r="FBB40" s="9"/>
      <c r="FBC40" s="9"/>
      <c r="FBD40" s="9"/>
      <c r="FBE40" s="9"/>
      <c r="FBF40" s="9"/>
      <c r="FBG40" s="9"/>
      <c r="FBH40" s="9"/>
      <c r="FBI40" s="9"/>
      <c r="FBJ40" s="9"/>
      <c r="FBK40" s="9"/>
      <c r="FBL40" s="9"/>
      <c r="FBM40" s="9"/>
      <c r="FBN40" s="9"/>
      <c r="FBO40" s="9"/>
      <c r="FBP40" s="9"/>
      <c r="FBQ40" s="9"/>
      <c r="FBR40" s="9"/>
      <c r="FBT40" s="1"/>
      <c r="FBW40" s="3"/>
      <c r="FBY40" s="9"/>
      <c r="FBZ40" s="9"/>
      <c r="FCA40" s="9"/>
      <c r="FCB40" s="9"/>
      <c r="FCC40" s="9"/>
      <c r="FCD40" s="9"/>
      <c r="FCE40" s="9"/>
      <c r="FCF40" s="9"/>
      <c r="FCG40" s="9"/>
      <c r="FCH40" s="9"/>
      <c r="FCI40" s="9"/>
      <c r="FCJ40" s="9"/>
      <c r="FCK40" s="9"/>
      <c r="FCL40" s="9"/>
      <c r="FCM40" s="9"/>
      <c r="FCN40" s="9"/>
      <c r="FCO40" s="9"/>
      <c r="FCP40" s="9"/>
      <c r="FCQ40" s="9"/>
      <c r="FCR40" s="9"/>
      <c r="FCS40" s="9"/>
      <c r="FCU40" s="1"/>
      <c r="FCX40" s="3"/>
      <c r="FCZ40" s="9"/>
      <c r="FDA40" s="9"/>
      <c r="FDB40" s="9"/>
      <c r="FDC40" s="9"/>
      <c r="FDD40" s="9"/>
      <c r="FDE40" s="9"/>
      <c r="FDF40" s="9"/>
      <c r="FDG40" s="9"/>
      <c r="FDH40" s="9"/>
      <c r="FDI40" s="9"/>
      <c r="FDJ40" s="9"/>
      <c r="FDK40" s="9"/>
      <c r="FDL40" s="9"/>
      <c r="FDM40" s="9"/>
      <c r="FDN40" s="9"/>
      <c r="FDO40" s="9"/>
      <c r="FDP40" s="9"/>
      <c r="FDQ40" s="9"/>
      <c r="FDR40" s="9"/>
      <c r="FDS40" s="9"/>
      <c r="FDT40" s="9"/>
      <c r="FDV40" s="1"/>
      <c r="FDY40" s="3"/>
      <c r="FEA40" s="9"/>
      <c r="FEB40" s="9"/>
      <c r="FEC40" s="9"/>
      <c r="FED40" s="9"/>
      <c r="FEE40" s="9"/>
      <c r="FEF40" s="9"/>
      <c r="FEG40" s="9"/>
      <c r="FEH40" s="9"/>
      <c r="FEI40" s="9"/>
      <c r="FEJ40" s="9"/>
      <c r="FEK40" s="9"/>
      <c r="FEL40" s="9"/>
      <c r="FEM40" s="9"/>
      <c r="FEN40" s="9"/>
      <c r="FEO40" s="9"/>
      <c r="FEP40" s="9"/>
      <c r="FEQ40" s="9"/>
      <c r="FER40" s="9"/>
      <c r="FES40" s="9"/>
      <c r="FET40" s="9"/>
      <c r="FEU40" s="9"/>
      <c r="FEW40" s="1"/>
      <c r="FEZ40" s="3"/>
      <c r="FFB40" s="9"/>
      <c r="FFC40" s="9"/>
      <c r="FFD40" s="9"/>
      <c r="FFE40" s="9"/>
      <c r="FFF40" s="9"/>
      <c r="FFG40" s="9"/>
      <c r="FFH40" s="9"/>
      <c r="FFI40" s="9"/>
      <c r="FFJ40" s="9"/>
      <c r="FFK40" s="9"/>
      <c r="FFL40" s="9"/>
      <c r="FFM40" s="9"/>
      <c r="FFN40" s="9"/>
      <c r="FFO40" s="9"/>
      <c r="FFP40" s="9"/>
      <c r="FFQ40" s="9"/>
      <c r="FFR40" s="9"/>
      <c r="FFS40" s="9"/>
      <c r="FFT40" s="9"/>
      <c r="FFU40" s="9"/>
      <c r="FFV40" s="9"/>
      <c r="FFX40" s="1"/>
      <c r="FGA40" s="3"/>
      <c r="FGC40" s="9"/>
      <c r="FGD40" s="9"/>
      <c r="FGE40" s="9"/>
      <c r="FGF40" s="9"/>
      <c r="FGG40" s="9"/>
      <c r="FGH40" s="9"/>
      <c r="FGI40" s="9"/>
      <c r="FGJ40" s="9"/>
      <c r="FGK40" s="9"/>
      <c r="FGL40" s="9"/>
      <c r="FGM40" s="9"/>
      <c r="FGN40" s="9"/>
      <c r="FGO40" s="9"/>
      <c r="FGP40" s="9"/>
      <c r="FGQ40" s="9"/>
      <c r="FGR40" s="9"/>
      <c r="FGS40" s="9"/>
      <c r="FGT40" s="9"/>
      <c r="FGU40" s="9"/>
      <c r="FGV40" s="9"/>
      <c r="FGW40" s="9"/>
      <c r="FGY40" s="1"/>
      <c r="FHB40" s="3"/>
      <c r="FHD40" s="9"/>
      <c r="FHE40" s="9"/>
      <c r="FHF40" s="9"/>
      <c r="FHG40" s="9"/>
      <c r="FHH40" s="9"/>
      <c r="FHI40" s="9"/>
      <c r="FHJ40" s="9"/>
      <c r="FHK40" s="9"/>
      <c r="FHL40" s="9"/>
      <c r="FHM40" s="9"/>
      <c r="FHN40" s="9"/>
      <c r="FHO40" s="9"/>
      <c r="FHP40" s="9"/>
      <c r="FHQ40" s="9"/>
      <c r="FHR40" s="9"/>
      <c r="FHS40" s="9"/>
      <c r="FHT40" s="9"/>
      <c r="FHU40" s="9"/>
      <c r="FHV40" s="9"/>
      <c r="FHW40" s="9"/>
      <c r="FHX40" s="9"/>
      <c r="FHZ40" s="1"/>
      <c r="FIC40" s="3"/>
      <c r="FIE40" s="9"/>
      <c r="FIF40" s="9"/>
      <c r="FIG40" s="9"/>
      <c r="FIH40" s="9"/>
      <c r="FII40" s="9"/>
      <c r="FIJ40" s="9"/>
      <c r="FIK40" s="9"/>
      <c r="FIL40" s="9"/>
      <c r="FIM40" s="9"/>
      <c r="FIN40" s="9"/>
      <c r="FIO40" s="9"/>
      <c r="FIP40" s="9"/>
      <c r="FIQ40" s="9"/>
      <c r="FIR40" s="9"/>
      <c r="FIS40" s="9"/>
      <c r="FIT40" s="9"/>
      <c r="FIU40" s="9"/>
      <c r="FIV40" s="9"/>
      <c r="FIW40" s="9"/>
      <c r="FIX40" s="9"/>
      <c r="FIY40" s="9"/>
      <c r="FJA40" s="1"/>
      <c r="FJD40" s="3"/>
      <c r="FJF40" s="9"/>
      <c r="FJG40" s="9"/>
      <c r="FJH40" s="9"/>
      <c r="FJI40" s="9"/>
      <c r="FJJ40" s="9"/>
      <c r="FJK40" s="9"/>
      <c r="FJL40" s="9"/>
      <c r="FJM40" s="9"/>
      <c r="FJN40" s="9"/>
      <c r="FJO40" s="9"/>
      <c r="FJP40" s="9"/>
      <c r="FJQ40" s="9"/>
      <c r="FJR40" s="9"/>
      <c r="FJS40" s="9"/>
      <c r="FJT40" s="9"/>
      <c r="FJU40" s="9"/>
      <c r="FJV40" s="9"/>
      <c r="FJW40" s="9"/>
      <c r="FJX40" s="9"/>
      <c r="FJY40" s="9"/>
      <c r="FJZ40" s="9"/>
      <c r="FKB40" s="1"/>
      <c r="FKE40" s="3"/>
      <c r="FKG40" s="9"/>
      <c r="FKH40" s="9"/>
      <c r="FKI40" s="9"/>
      <c r="FKJ40" s="9"/>
      <c r="FKK40" s="9"/>
      <c r="FKL40" s="9"/>
      <c r="FKM40" s="9"/>
      <c r="FKN40" s="9"/>
      <c r="FKO40" s="9"/>
      <c r="FKP40" s="9"/>
      <c r="FKQ40" s="9"/>
      <c r="FKR40" s="9"/>
      <c r="FKS40" s="9"/>
      <c r="FKT40" s="9"/>
      <c r="FKU40" s="9"/>
      <c r="FKV40" s="9"/>
      <c r="FKW40" s="9"/>
      <c r="FKX40" s="9"/>
      <c r="FKY40" s="9"/>
      <c r="FKZ40" s="9"/>
      <c r="FLA40" s="9"/>
      <c r="FLC40" s="1"/>
      <c r="FLF40" s="3"/>
      <c r="FLH40" s="9"/>
      <c r="FLI40" s="9"/>
      <c r="FLJ40" s="9"/>
      <c r="FLK40" s="9"/>
      <c r="FLL40" s="9"/>
      <c r="FLM40" s="9"/>
      <c r="FLN40" s="9"/>
      <c r="FLO40" s="9"/>
      <c r="FLP40" s="9"/>
      <c r="FLQ40" s="9"/>
      <c r="FLR40" s="9"/>
      <c r="FLS40" s="9"/>
      <c r="FLT40" s="9"/>
      <c r="FLU40" s="9"/>
      <c r="FLV40" s="9"/>
      <c r="FLW40" s="9"/>
      <c r="FLX40" s="9"/>
      <c r="FLY40" s="9"/>
      <c r="FLZ40" s="9"/>
      <c r="FMA40" s="9"/>
      <c r="FMB40" s="9"/>
      <c r="FMD40" s="1"/>
      <c r="FMG40" s="3"/>
      <c r="FMI40" s="9"/>
      <c r="FMJ40" s="9"/>
      <c r="FMK40" s="9"/>
      <c r="FML40" s="9"/>
      <c r="FMM40" s="9"/>
      <c r="FMN40" s="9"/>
      <c r="FMO40" s="9"/>
      <c r="FMP40" s="9"/>
      <c r="FMQ40" s="9"/>
      <c r="FMR40" s="9"/>
      <c r="FMS40" s="9"/>
      <c r="FMT40" s="9"/>
      <c r="FMU40" s="9"/>
      <c r="FMV40" s="9"/>
      <c r="FMW40" s="9"/>
      <c r="FMX40" s="9"/>
      <c r="FMY40" s="9"/>
      <c r="FMZ40" s="9"/>
      <c r="FNA40" s="9"/>
      <c r="FNB40" s="9"/>
      <c r="FNC40" s="9"/>
      <c r="FNE40" s="1"/>
      <c r="FNH40" s="3"/>
      <c r="FNJ40" s="9"/>
      <c r="FNK40" s="9"/>
      <c r="FNL40" s="9"/>
      <c r="FNM40" s="9"/>
      <c r="FNN40" s="9"/>
      <c r="FNO40" s="9"/>
      <c r="FNP40" s="9"/>
      <c r="FNQ40" s="9"/>
      <c r="FNR40" s="9"/>
      <c r="FNS40" s="9"/>
      <c r="FNT40" s="9"/>
      <c r="FNU40" s="9"/>
      <c r="FNV40" s="9"/>
      <c r="FNW40" s="9"/>
      <c r="FNX40" s="9"/>
      <c r="FNY40" s="9"/>
      <c r="FNZ40" s="9"/>
      <c r="FOA40" s="9"/>
      <c r="FOB40" s="9"/>
      <c r="FOC40" s="9"/>
      <c r="FOD40" s="9"/>
      <c r="FOF40" s="1"/>
      <c r="FOI40" s="3"/>
      <c r="FOK40" s="9"/>
      <c r="FOL40" s="9"/>
      <c r="FOM40" s="9"/>
      <c r="FON40" s="9"/>
      <c r="FOO40" s="9"/>
      <c r="FOP40" s="9"/>
      <c r="FOQ40" s="9"/>
      <c r="FOR40" s="9"/>
      <c r="FOS40" s="9"/>
      <c r="FOT40" s="9"/>
      <c r="FOU40" s="9"/>
      <c r="FOV40" s="9"/>
      <c r="FOW40" s="9"/>
      <c r="FOX40" s="9"/>
      <c r="FOY40" s="9"/>
      <c r="FOZ40" s="9"/>
      <c r="FPA40" s="9"/>
      <c r="FPB40" s="9"/>
      <c r="FPC40" s="9"/>
      <c r="FPD40" s="9"/>
      <c r="FPE40" s="9"/>
      <c r="FPG40" s="1"/>
      <c r="FPJ40" s="3"/>
      <c r="FPL40" s="9"/>
      <c r="FPM40" s="9"/>
      <c r="FPN40" s="9"/>
      <c r="FPO40" s="9"/>
      <c r="FPP40" s="9"/>
      <c r="FPQ40" s="9"/>
      <c r="FPR40" s="9"/>
      <c r="FPS40" s="9"/>
      <c r="FPT40" s="9"/>
      <c r="FPU40" s="9"/>
      <c r="FPV40" s="9"/>
      <c r="FPW40" s="9"/>
      <c r="FPX40" s="9"/>
      <c r="FPY40" s="9"/>
      <c r="FPZ40" s="9"/>
      <c r="FQA40" s="9"/>
      <c r="FQB40" s="9"/>
      <c r="FQC40" s="9"/>
      <c r="FQD40" s="9"/>
      <c r="FQE40" s="9"/>
      <c r="FQF40" s="9"/>
      <c r="FQH40" s="1"/>
      <c r="FQK40" s="3"/>
      <c r="FQM40" s="9"/>
      <c r="FQN40" s="9"/>
      <c r="FQO40" s="9"/>
      <c r="FQP40" s="9"/>
      <c r="FQQ40" s="9"/>
      <c r="FQR40" s="9"/>
      <c r="FQS40" s="9"/>
      <c r="FQT40" s="9"/>
      <c r="FQU40" s="9"/>
      <c r="FQV40" s="9"/>
      <c r="FQW40" s="9"/>
      <c r="FQX40" s="9"/>
      <c r="FQY40" s="9"/>
      <c r="FQZ40" s="9"/>
      <c r="FRA40" s="9"/>
      <c r="FRB40" s="9"/>
      <c r="FRC40" s="9"/>
      <c r="FRD40" s="9"/>
      <c r="FRE40" s="9"/>
      <c r="FRF40" s="9"/>
      <c r="FRG40" s="9"/>
      <c r="FRI40" s="1"/>
      <c r="FRL40" s="3"/>
      <c r="FRN40" s="9"/>
      <c r="FRO40" s="9"/>
      <c r="FRP40" s="9"/>
      <c r="FRQ40" s="9"/>
      <c r="FRR40" s="9"/>
      <c r="FRS40" s="9"/>
      <c r="FRT40" s="9"/>
      <c r="FRU40" s="9"/>
      <c r="FRV40" s="9"/>
      <c r="FRW40" s="9"/>
      <c r="FRX40" s="9"/>
      <c r="FRY40" s="9"/>
      <c r="FRZ40" s="9"/>
      <c r="FSA40" s="9"/>
      <c r="FSB40" s="9"/>
      <c r="FSC40" s="9"/>
      <c r="FSD40" s="9"/>
      <c r="FSE40" s="9"/>
      <c r="FSF40" s="9"/>
      <c r="FSG40" s="9"/>
      <c r="FSH40" s="9"/>
      <c r="FSJ40" s="1"/>
      <c r="FSM40" s="3"/>
      <c r="FSO40" s="9"/>
      <c r="FSP40" s="9"/>
      <c r="FSQ40" s="9"/>
      <c r="FSR40" s="9"/>
      <c r="FSS40" s="9"/>
      <c r="FST40" s="9"/>
      <c r="FSU40" s="9"/>
      <c r="FSV40" s="9"/>
      <c r="FSW40" s="9"/>
      <c r="FSX40" s="9"/>
      <c r="FSY40" s="9"/>
      <c r="FSZ40" s="9"/>
      <c r="FTA40" s="9"/>
      <c r="FTB40" s="9"/>
      <c r="FTC40" s="9"/>
      <c r="FTD40" s="9"/>
      <c r="FTE40" s="9"/>
      <c r="FTF40" s="9"/>
      <c r="FTG40" s="9"/>
      <c r="FTH40" s="9"/>
      <c r="FTI40" s="9"/>
      <c r="FTK40" s="1"/>
      <c r="FTN40" s="3"/>
      <c r="FTP40" s="9"/>
      <c r="FTQ40" s="9"/>
      <c r="FTR40" s="9"/>
      <c r="FTS40" s="9"/>
      <c r="FTT40" s="9"/>
      <c r="FTU40" s="9"/>
      <c r="FTV40" s="9"/>
      <c r="FTW40" s="9"/>
      <c r="FTX40" s="9"/>
      <c r="FTY40" s="9"/>
      <c r="FTZ40" s="9"/>
      <c r="FUA40" s="9"/>
      <c r="FUB40" s="9"/>
      <c r="FUC40" s="9"/>
      <c r="FUD40" s="9"/>
      <c r="FUE40" s="9"/>
      <c r="FUF40" s="9"/>
      <c r="FUG40" s="9"/>
      <c r="FUH40" s="9"/>
      <c r="FUI40" s="9"/>
      <c r="FUJ40" s="9"/>
      <c r="FUL40" s="1"/>
      <c r="FUO40" s="3"/>
      <c r="FUQ40" s="9"/>
      <c r="FUR40" s="9"/>
      <c r="FUS40" s="9"/>
      <c r="FUT40" s="9"/>
      <c r="FUU40" s="9"/>
      <c r="FUV40" s="9"/>
      <c r="FUW40" s="9"/>
      <c r="FUX40" s="9"/>
      <c r="FUY40" s="9"/>
      <c r="FUZ40" s="9"/>
      <c r="FVA40" s="9"/>
      <c r="FVB40" s="9"/>
      <c r="FVC40" s="9"/>
      <c r="FVD40" s="9"/>
      <c r="FVE40" s="9"/>
      <c r="FVF40" s="9"/>
      <c r="FVG40" s="9"/>
      <c r="FVH40" s="9"/>
      <c r="FVI40" s="9"/>
      <c r="FVJ40" s="9"/>
      <c r="FVK40" s="9"/>
      <c r="FVM40" s="1"/>
      <c r="FVP40" s="3"/>
      <c r="FVR40" s="9"/>
      <c r="FVS40" s="9"/>
      <c r="FVT40" s="9"/>
      <c r="FVU40" s="9"/>
      <c r="FVV40" s="9"/>
      <c r="FVW40" s="9"/>
      <c r="FVX40" s="9"/>
      <c r="FVY40" s="9"/>
      <c r="FVZ40" s="9"/>
      <c r="FWA40" s="9"/>
      <c r="FWB40" s="9"/>
      <c r="FWC40" s="9"/>
      <c r="FWD40" s="9"/>
      <c r="FWE40" s="9"/>
      <c r="FWF40" s="9"/>
      <c r="FWG40" s="9"/>
      <c r="FWH40" s="9"/>
      <c r="FWI40" s="9"/>
      <c r="FWJ40" s="9"/>
      <c r="FWK40" s="9"/>
      <c r="FWL40" s="9"/>
      <c r="FWN40" s="1"/>
      <c r="FWQ40" s="3"/>
      <c r="FWS40" s="9"/>
      <c r="FWT40" s="9"/>
      <c r="FWU40" s="9"/>
      <c r="FWV40" s="9"/>
      <c r="FWW40" s="9"/>
      <c r="FWX40" s="9"/>
      <c r="FWY40" s="9"/>
      <c r="FWZ40" s="9"/>
      <c r="FXA40" s="9"/>
      <c r="FXB40" s="9"/>
      <c r="FXC40" s="9"/>
      <c r="FXD40" s="9"/>
      <c r="FXE40" s="9"/>
      <c r="FXF40" s="9"/>
      <c r="FXG40" s="9"/>
      <c r="FXH40" s="9"/>
      <c r="FXI40" s="9"/>
      <c r="FXJ40" s="9"/>
      <c r="FXK40" s="9"/>
      <c r="FXL40" s="9"/>
      <c r="FXM40" s="9"/>
      <c r="FXO40" s="1"/>
      <c r="FXR40" s="3"/>
      <c r="FXT40" s="9"/>
      <c r="FXU40" s="9"/>
      <c r="FXV40" s="9"/>
      <c r="FXW40" s="9"/>
      <c r="FXX40" s="9"/>
      <c r="FXY40" s="9"/>
      <c r="FXZ40" s="9"/>
      <c r="FYA40" s="9"/>
      <c r="FYB40" s="9"/>
      <c r="FYC40" s="9"/>
      <c r="FYD40" s="9"/>
      <c r="FYE40" s="9"/>
      <c r="FYF40" s="9"/>
      <c r="FYG40" s="9"/>
      <c r="FYH40" s="9"/>
      <c r="FYI40" s="9"/>
      <c r="FYJ40" s="9"/>
      <c r="FYK40" s="9"/>
      <c r="FYL40" s="9"/>
      <c r="FYM40" s="9"/>
      <c r="FYN40" s="9"/>
      <c r="FYP40" s="1"/>
      <c r="FYS40" s="3"/>
      <c r="FYU40" s="9"/>
      <c r="FYV40" s="9"/>
      <c r="FYW40" s="9"/>
      <c r="FYX40" s="9"/>
      <c r="FYY40" s="9"/>
      <c r="FYZ40" s="9"/>
      <c r="FZA40" s="9"/>
      <c r="FZB40" s="9"/>
      <c r="FZC40" s="9"/>
      <c r="FZD40" s="9"/>
      <c r="FZE40" s="9"/>
      <c r="FZF40" s="9"/>
      <c r="FZG40" s="9"/>
      <c r="FZH40" s="9"/>
      <c r="FZI40" s="9"/>
      <c r="FZJ40" s="9"/>
      <c r="FZK40" s="9"/>
      <c r="FZL40" s="9"/>
      <c r="FZM40" s="9"/>
      <c r="FZN40" s="9"/>
      <c r="FZO40" s="9"/>
      <c r="FZQ40" s="1"/>
      <c r="FZT40" s="3"/>
      <c r="FZV40" s="9"/>
      <c r="FZW40" s="9"/>
      <c r="FZX40" s="9"/>
      <c r="FZY40" s="9"/>
      <c r="FZZ40" s="9"/>
      <c r="GAA40" s="9"/>
      <c r="GAB40" s="9"/>
      <c r="GAC40" s="9"/>
      <c r="GAD40" s="9"/>
      <c r="GAE40" s="9"/>
      <c r="GAF40" s="9"/>
      <c r="GAG40" s="9"/>
      <c r="GAH40" s="9"/>
      <c r="GAI40" s="9"/>
      <c r="GAJ40" s="9"/>
      <c r="GAK40" s="9"/>
      <c r="GAL40" s="9"/>
      <c r="GAM40" s="9"/>
      <c r="GAN40" s="9"/>
      <c r="GAO40" s="9"/>
      <c r="GAP40" s="9"/>
      <c r="GAR40" s="1"/>
      <c r="GAU40" s="3"/>
      <c r="GAW40" s="9"/>
      <c r="GAX40" s="9"/>
      <c r="GAY40" s="9"/>
      <c r="GAZ40" s="9"/>
      <c r="GBA40" s="9"/>
      <c r="GBB40" s="9"/>
      <c r="GBC40" s="9"/>
      <c r="GBD40" s="9"/>
      <c r="GBE40" s="9"/>
      <c r="GBF40" s="9"/>
      <c r="GBG40" s="9"/>
      <c r="GBH40" s="9"/>
      <c r="GBI40" s="9"/>
      <c r="GBJ40" s="9"/>
      <c r="GBK40" s="9"/>
      <c r="GBL40" s="9"/>
      <c r="GBM40" s="9"/>
      <c r="GBN40" s="9"/>
      <c r="GBO40" s="9"/>
      <c r="GBP40" s="9"/>
      <c r="GBQ40" s="9"/>
      <c r="GBS40" s="1"/>
      <c r="GBV40" s="3"/>
      <c r="GBX40" s="9"/>
      <c r="GBY40" s="9"/>
      <c r="GBZ40" s="9"/>
      <c r="GCA40" s="9"/>
      <c r="GCB40" s="9"/>
      <c r="GCC40" s="9"/>
      <c r="GCD40" s="9"/>
      <c r="GCE40" s="9"/>
      <c r="GCF40" s="9"/>
      <c r="GCG40" s="9"/>
      <c r="GCH40" s="9"/>
      <c r="GCI40" s="9"/>
      <c r="GCJ40" s="9"/>
      <c r="GCK40" s="9"/>
      <c r="GCL40" s="9"/>
      <c r="GCM40" s="9"/>
      <c r="GCN40" s="9"/>
      <c r="GCO40" s="9"/>
      <c r="GCP40" s="9"/>
      <c r="GCQ40" s="9"/>
      <c r="GCR40" s="9"/>
      <c r="GCT40" s="1"/>
      <c r="GCW40" s="3"/>
      <c r="GCY40" s="9"/>
      <c r="GCZ40" s="9"/>
      <c r="GDA40" s="9"/>
      <c r="GDB40" s="9"/>
      <c r="GDC40" s="9"/>
      <c r="GDD40" s="9"/>
      <c r="GDE40" s="9"/>
      <c r="GDF40" s="9"/>
      <c r="GDG40" s="9"/>
      <c r="GDH40" s="9"/>
      <c r="GDI40" s="9"/>
      <c r="GDJ40" s="9"/>
      <c r="GDK40" s="9"/>
      <c r="GDL40" s="9"/>
      <c r="GDM40" s="9"/>
      <c r="GDN40" s="9"/>
      <c r="GDO40" s="9"/>
      <c r="GDP40" s="9"/>
      <c r="GDQ40" s="9"/>
      <c r="GDR40" s="9"/>
      <c r="GDS40" s="9"/>
      <c r="GDU40" s="1"/>
      <c r="GDX40" s="3"/>
      <c r="GDZ40" s="9"/>
      <c r="GEA40" s="9"/>
      <c r="GEB40" s="9"/>
      <c r="GEC40" s="9"/>
      <c r="GED40" s="9"/>
      <c r="GEE40" s="9"/>
      <c r="GEF40" s="9"/>
      <c r="GEG40" s="9"/>
      <c r="GEH40" s="9"/>
      <c r="GEI40" s="9"/>
      <c r="GEJ40" s="9"/>
      <c r="GEK40" s="9"/>
      <c r="GEL40" s="9"/>
      <c r="GEM40" s="9"/>
      <c r="GEN40" s="9"/>
      <c r="GEO40" s="9"/>
      <c r="GEP40" s="9"/>
      <c r="GEQ40" s="9"/>
      <c r="GER40" s="9"/>
      <c r="GES40" s="9"/>
      <c r="GET40" s="9"/>
      <c r="GEV40" s="1"/>
      <c r="GEY40" s="3"/>
      <c r="GFA40" s="9"/>
      <c r="GFB40" s="9"/>
      <c r="GFC40" s="9"/>
      <c r="GFD40" s="9"/>
      <c r="GFE40" s="9"/>
      <c r="GFF40" s="9"/>
      <c r="GFG40" s="9"/>
      <c r="GFH40" s="9"/>
      <c r="GFI40" s="9"/>
      <c r="GFJ40" s="9"/>
      <c r="GFK40" s="9"/>
      <c r="GFL40" s="9"/>
      <c r="GFM40" s="9"/>
      <c r="GFN40" s="9"/>
      <c r="GFO40" s="9"/>
      <c r="GFP40" s="9"/>
      <c r="GFQ40" s="9"/>
      <c r="GFR40" s="9"/>
      <c r="GFS40" s="9"/>
      <c r="GFT40" s="9"/>
      <c r="GFU40" s="9"/>
      <c r="GFW40" s="1"/>
      <c r="GFZ40" s="3"/>
      <c r="GGB40" s="9"/>
      <c r="GGC40" s="9"/>
      <c r="GGD40" s="9"/>
      <c r="GGE40" s="9"/>
      <c r="GGF40" s="9"/>
      <c r="GGG40" s="9"/>
      <c r="GGH40" s="9"/>
      <c r="GGI40" s="9"/>
      <c r="GGJ40" s="9"/>
      <c r="GGK40" s="9"/>
      <c r="GGL40" s="9"/>
      <c r="GGM40" s="9"/>
      <c r="GGN40" s="9"/>
      <c r="GGO40" s="9"/>
      <c r="GGP40" s="9"/>
      <c r="GGQ40" s="9"/>
      <c r="GGR40" s="9"/>
      <c r="GGS40" s="9"/>
      <c r="GGT40" s="9"/>
      <c r="GGU40" s="9"/>
      <c r="GGV40" s="9"/>
      <c r="GGX40" s="1"/>
      <c r="GHA40" s="3"/>
      <c r="GHC40" s="9"/>
      <c r="GHD40" s="9"/>
      <c r="GHE40" s="9"/>
      <c r="GHF40" s="9"/>
      <c r="GHG40" s="9"/>
      <c r="GHH40" s="9"/>
      <c r="GHI40" s="9"/>
      <c r="GHJ40" s="9"/>
      <c r="GHK40" s="9"/>
      <c r="GHL40" s="9"/>
      <c r="GHM40" s="9"/>
      <c r="GHN40" s="9"/>
      <c r="GHO40" s="9"/>
      <c r="GHP40" s="9"/>
      <c r="GHQ40" s="9"/>
      <c r="GHR40" s="9"/>
      <c r="GHS40" s="9"/>
      <c r="GHT40" s="9"/>
      <c r="GHU40" s="9"/>
      <c r="GHV40" s="9"/>
      <c r="GHW40" s="9"/>
      <c r="GHY40" s="1"/>
      <c r="GIB40" s="3"/>
      <c r="GID40" s="9"/>
      <c r="GIE40" s="9"/>
      <c r="GIF40" s="9"/>
      <c r="GIG40" s="9"/>
      <c r="GIH40" s="9"/>
      <c r="GII40" s="9"/>
      <c r="GIJ40" s="9"/>
      <c r="GIK40" s="9"/>
      <c r="GIL40" s="9"/>
      <c r="GIM40" s="9"/>
      <c r="GIN40" s="9"/>
      <c r="GIO40" s="9"/>
      <c r="GIP40" s="9"/>
      <c r="GIQ40" s="9"/>
      <c r="GIR40" s="9"/>
      <c r="GIS40" s="9"/>
      <c r="GIT40" s="9"/>
      <c r="GIU40" s="9"/>
      <c r="GIV40" s="9"/>
      <c r="GIW40" s="9"/>
      <c r="GIX40" s="9"/>
      <c r="GIZ40" s="1"/>
      <c r="GJC40" s="3"/>
      <c r="GJE40" s="9"/>
      <c r="GJF40" s="9"/>
      <c r="GJG40" s="9"/>
      <c r="GJH40" s="9"/>
      <c r="GJI40" s="9"/>
      <c r="GJJ40" s="9"/>
      <c r="GJK40" s="9"/>
      <c r="GJL40" s="9"/>
      <c r="GJM40" s="9"/>
      <c r="GJN40" s="9"/>
      <c r="GJO40" s="9"/>
      <c r="GJP40" s="9"/>
      <c r="GJQ40" s="9"/>
      <c r="GJR40" s="9"/>
      <c r="GJS40" s="9"/>
      <c r="GJT40" s="9"/>
      <c r="GJU40" s="9"/>
      <c r="GJV40" s="9"/>
      <c r="GJW40" s="9"/>
      <c r="GJX40" s="9"/>
      <c r="GJY40" s="9"/>
      <c r="GKA40" s="1"/>
      <c r="GKD40" s="3"/>
      <c r="GKF40" s="9"/>
      <c r="GKG40" s="9"/>
      <c r="GKH40" s="9"/>
      <c r="GKI40" s="9"/>
      <c r="GKJ40" s="9"/>
      <c r="GKK40" s="9"/>
      <c r="GKL40" s="9"/>
      <c r="GKM40" s="9"/>
      <c r="GKN40" s="9"/>
      <c r="GKO40" s="9"/>
      <c r="GKP40" s="9"/>
      <c r="GKQ40" s="9"/>
      <c r="GKR40" s="9"/>
      <c r="GKS40" s="9"/>
      <c r="GKT40" s="9"/>
      <c r="GKU40" s="9"/>
      <c r="GKV40" s="9"/>
      <c r="GKW40" s="9"/>
      <c r="GKX40" s="9"/>
      <c r="GKY40" s="9"/>
      <c r="GKZ40" s="9"/>
      <c r="GLB40" s="1"/>
      <c r="GLE40" s="3"/>
      <c r="GLG40" s="9"/>
      <c r="GLH40" s="9"/>
      <c r="GLI40" s="9"/>
      <c r="GLJ40" s="9"/>
      <c r="GLK40" s="9"/>
      <c r="GLL40" s="9"/>
      <c r="GLM40" s="9"/>
      <c r="GLN40" s="9"/>
      <c r="GLO40" s="9"/>
      <c r="GLP40" s="9"/>
      <c r="GLQ40" s="9"/>
      <c r="GLR40" s="9"/>
      <c r="GLS40" s="9"/>
      <c r="GLT40" s="9"/>
      <c r="GLU40" s="9"/>
      <c r="GLV40" s="9"/>
      <c r="GLW40" s="9"/>
      <c r="GLX40" s="9"/>
      <c r="GLY40" s="9"/>
      <c r="GLZ40" s="9"/>
      <c r="GMA40" s="9"/>
      <c r="GMC40" s="1"/>
      <c r="GMF40" s="3"/>
      <c r="GMH40" s="9"/>
      <c r="GMI40" s="9"/>
      <c r="GMJ40" s="9"/>
      <c r="GMK40" s="9"/>
      <c r="GML40" s="9"/>
      <c r="GMM40" s="9"/>
      <c r="GMN40" s="9"/>
      <c r="GMO40" s="9"/>
      <c r="GMP40" s="9"/>
      <c r="GMQ40" s="9"/>
      <c r="GMR40" s="9"/>
      <c r="GMS40" s="9"/>
      <c r="GMT40" s="9"/>
      <c r="GMU40" s="9"/>
      <c r="GMV40" s="9"/>
      <c r="GMW40" s="9"/>
      <c r="GMX40" s="9"/>
      <c r="GMY40" s="9"/>
      <c r="GMZ40" s="9"/>
      <c r="GNA40" s="9"/>
      <c r="GNB40" s="9"/>
      <c r="GND40" s="1"/>
      <c r="GNG40" s="3"/>
      <c r="GNI40" s="9"/>
      <c r="GNJ40" s="9"/>
      <c r="GNK40" s="9"/>
      <c r="GNL40" s="9"/>
      <c r="GNM40" s="9"/>
      <c r="GNN40" s="9"/>
      <c r="GNO40" s="9"/>
      <c r="GNP40" s="9"/>
      <c r="GNQ40" s="9"/>
      <c r="GNR40" s="9"/>
      <c r="GNS40" s="9"/>
      <c r="GNT40" s="9"/>
      <c r="GNU40" s="9"/>
      <c r="GNV40" s="9"/>
      <c r="GNW40" s="9"/>
      <c r="GNX40" s="9"/>
      <c r="GNY40" s="9"/>
      <c r="GNZ40" s="9"/>
      <c r="GOA40" s="9"/>
      <c r="GOB40" s="9"/>
      <c r="GOC40" s="9"/>
      <c r="GOE40" s="1"/>
      <c r="GOH40" s="3"/>
      <c r="GOJ40" s="9"/>
      <c r="GOK40" s="9"/>
      <c r="GOL40" s="9"/>
      <c r="GOM40" s="9"/>
      <c r="GON40" s="9"/>
      <c r="GOO40" s="9"/>
      <c r="GOP40" s="9"/>
      <c r="GOQ40" s="9"/>
      <c r="GOR40" s="9"/>
      <c r="GOS40" s="9"/>
      <c r="GOT40" s="9"/>
      <c r="GOU40" s="9"/>
      <c r="GOV40" s="9"/>
      <c r="GOW40" s="9"/>
      <c r="GOX40" s="9"/>
      <c r="GOY40" s="9"/>
      <c r="GOZ40" s="9"/>
      <c r="GPA40" s="9"/>
      <c r="GPB40" s="9"/>
      <c r="GPC40" s="9"/>
      <c r="GPD40" s="9"/>
      <c r="GPF40" s="1"/>
      <c r="GPI40" s="3"/>
      <c r="GPK40" s="9"/>
      <c r="GPL40" s="9"/>
      <c r="GPM40" s="9"/>
      <c r="GPN40" s="9"/>
      <c r="GPO40" s="9"/>
      <c r="GPP40" s="9"/>
      <c r="GPQ40" s="9"/>
      <c r="GPR40" s="9"/>
      <c r="GPS40" s="9"/>
      <c r="GPT40" s="9"/>
      <c r="GPU40" s="9"/>
      <c r="GPV40" s="9"/>
      <c r="GPW40" s="9"/>
      <c r="GPX40" s="9"/>
      <c r="GPY40" s="9"/>
      <c r="GPZ40" s="9"/>
      <c r="GQA40" s="9"/>
      <c r="GQB40" s="9"/>
      <c r="GQC40" s="9"/>
      <c r="GQD40" s="9"/>
      <c r="GQE40" s="9"/>
      <c r="GQG40" s="1"/>
      <c r="GQJ40" s="3"/>
      <c r="GQL40" s="9"/>
      <c r="GQM40" s="9"/>
      <c r="GQN40" s="9"/>
      <c r="GQO40" s="9"/>
      <c r="GQP40" s="9"/>
      <c r="GQQ40" s="9"/>
      <c r="GQR40" s="9"/>
      <c r="GQS40" s="9"/>
      <c r="GQT40" s="9"/>
      <c r="GQU40" s="9"/>
      <c r="GQV40" s="9"/>
      <c r="GQW40" s="9"/>
      <c r="GQX40" s="9"/>
      <c r="GQY40" s="9"/>
      <c r="GQZ40" s="9"/>
      <c r="GRA40" s="9"/>
      <c r="GRB40" s="9"/>
      <c r="GRC40" s="9"/>
      <c r="GRD40" s="9"/>
      <c r="GRE40" s="9"/>
      <c r="GRF40" s="9"/>
      <c r="GRH40" s="1"/>
      <c r="GRK40" s="3"/>
      <c r="GRM40" s="9"/>
      <c r="GRN40" s="9"/>
      <c r="GRO40" s="9"/>
      <c r="GRP40" s="9"/>
      <c r="GRQ40" s="9"/>
      <c r="GRR40" s="9"/>
      <c r="GRS40" s="9"/>
      <c r="GRT40" s="9"/>
      <c r="GRU40" s="9"/>
      <c r="GRV40" s="9"/>
      <c r="GRW40" s="9"/>
      <c r="GRX40" s="9"/>
      <c r="GRY40" s="9"/>
      <c r="GRZ40" s="9"/>
      <c r="GSA40" s="9"/>
      <c r="GSB40" s="9"/>
      <c r="GSC40" s="9"/>
      <c r="GSD40" s="9"/>
      <c r="GSE40" s="9"/>
      <c r="GSF40" s="9"/>
      <c r="GSG40" s="9"/>
      <c r="GSI40" s="1"/>
      <c r="GSL40" s="3"/>
      <c r="GSN40" s="9"/>
      <c r="GSO40" s="9"/>
      <c r="GSP40" s="9"/>
      <c r="GSQ40" s="9"/>
      <c r="GSR40" s="9"/>
      <c r="GSS40" s="9"/>
      <c r="GST40" s="9"/>
      <c r="GSU40" s="9"/>
      <c r="GSV40" s="9"/>
      <c r="GSW40" s="9"/>
      <c r="GSX40" s="9"/>
      <c r="GSY40" s="9"/>
      <c r="GSZ40" s="9"/>
      <c r="GTA40" s="9"/>
      <c r="GTB40" s="9"/>
      <c r="GTC40" s="9"/>
      <c r="GTD40" s="9"/>
      <c r="GTE40" s="9"/>
      <c r="GTF40" s="9"/>
      <c r="GTG40" s="9"/>
      <c r="GTH40" s="9"/>
      <c r="GTJ40" s="1"/>
      <c r="GTM40" s="3"/>
      <c r="GTO40" s="9"/>
      <c r="GTP40" s="9"/>
      <c r="GTQ40" s="9"/>
      <c r="GTR40" s="9"/>
      <c r="GTS40" s="9"/>
      <c r="GTT40" s="9"/>
      <c r="GTU40" s="9"/>
      <c r="GTV40" s="9"/>
      <c r="GTW40" s="9"/>
      <c r="GTX40" s="9"/>
      <c r="GTY40" s="9"/>
      <c r="GTZ40" s="9"/>
      <c r="GUA40" s="9"/>
      <c r="GUB40" s="9"/>
      <c r="GUC40" s="9"/>
      <c r="GUD40" s="9"/>
      <c r="GUE40" s="9"/>
      <c r="GUF40" s="9"/>
      <c r="GUG40" s="9"/>
      <c r="GUH40" s="9"/>
      <c r="GUI40" s="9"/>
      <c r="GUK40" s="1"/>
      <c r="GUN40" s="3"/>
      <c r="GUP40" s="9"/>
      <c r="GUQ40" s="9"/>
      <c r="GUR40" s="9"/>
      <c r="GUS40" s="9"/>
      <c r="GUT40" s="9"/>
      <c r="GUU40" s="9"/>
      <c r="GUV40" s="9"/>
      <c r="GUW40" s="9"/>
      <c r="GUX40" s="9"/>
      <c r="GUY40" s="9"/>
      <c r="GUZ40" s="9"/>
      <c r="GVA40" s="9"/>
      <c r="GVB40" s="9"/>
      <c r="GVC40" s="9"/>
      <c r="GVD40" s="9"/>
      <c r="GVE40" s="9"/>
      <c r="GVF40" s="9"/>
      <c r="GVG40" s="9"/>
      <c r="GVH40" s="9"/>
      <c r="GVI40" s="9"/>
      <c r="GVJ40" s="9"/>
      <c r="GVL40" s="1"/>
      <c r="GVO40" s="3"/>
      <c r="GVQ40" s="9"/>
      <c r="GVR40" s="9"/>
      <c r="GVS40" s="9"/>
      <c r="GVT40" s="9"/>
      <c r="GVU40" s="9"/>
      <c r="GVV40" s="9"/>
      <c r="GVW40" s="9"/>
      <c r="GVX40" s="9"/>
      <c r="GVY40" s="9"/>
      <c r="GVZ40" s="9"/>
      <c r="GWA40" s="9"/>
      <c r="GWB40" s="9"/>
      <c r="GWC40" s="9"/>
      <c r="GWD40" s="9"/>
      <c r="GWE40" s="9"/>
      <c r="GWF40" s="9"/>
      <c r="GWG40" s="9"/>
      <c r="GWH40" s="9"/>
      <c r="GWI40" s="9"/>
      <c r="GWJ40" s="9"/>
      <c r="GWK40" s="9"/>
      <c r="GWM40" s="1"/>
      <c r="GWP40" s="3"/>
      <c r="GWR40" s="9"/>
      <c r="GWS40" s="9"/>
      <c r="GWT40" s="9"/>
      <c r="GWU40" s="9"/>
      <c r="GWV40" s="9"/>
      <c r="GWW40" s="9"/>
      <c r="GWX40" s="9"/>
      <c r="GWY40" s="9"/>
      <c r="GWZ40" s="9"/>
      <c r="GXA40" s="9"/>
      <c r="GXB40" s="9"/>
      <c r="GXC40" s="9"/>
      <c r="GXD40" s="9"/>
      <c r="GXE40" s="9"/>
      <c r="GXF40" s="9"/>
      <c r="GXG40" s="9"/>
      <c r="GXH40" s="9"/>
      <c r="GXI40" s="9"/>
      <c r="GXJ40" s="9"/>
      <c r="GXK40" s="9"/>
      <c r="GXL40" s="9"/>
      <c r="GXN40" s="1"/>
      <c r="GXQ40" s="3"/>
      <c r="GXS40" s="9"/>
      <c r="GXT40" s="9"/>
      <c r="GXU40" s="9"/>
      <c r="GXV40" s="9"/>
      <c r="GXW40" s="9"/>
      <c r="GXX40" s="9"/>
      <c r="GXY40" s="9"/>
      <c r="GXZ40" s="9"/>
      <c r="GYA40" s="9"/>
      <c r="GYB40" s="9"/>
      <c r="GYC40" s="9"/>
      <c r="GYD40" s="9"/>
      <c r="GYE40" s="9"/>
      <c r="GYF40" s="9"/>
      <c r="GYG40" s="9"/>
      <c r="GYH40" s="9"/>
      <c r="GYI40" s="9"/>
      <c r="GYJ40" s="9"/>
      <c r="GYK40" s="9"/>
      <c r="GYL40" s="9"/>
      <c r="GYM40" s="9"/>
      <c r="GYO40" s="1"/>
      <c r="GYR40" s="3"/>
      <c r="GYT40" s="9"/>
      <c r="GYU40" s="9"/>
      <c r="GYV40" s="9"/>
      <c r="GYW40" s="9"/>
      <c r="GYX40" s="9"/>
      <c r="GYY40" s="9"/>
      <c r="GYZ40" s="9"/>
      <c r="GZA40" s="9"/>
      <c r="GZB40" s="9"/>
      <c r="GZC40" s="9"/>
      <c r="GZD40" s="9"/>
      <c r="GZE40" s="9"/>
      <c r="GZF40" s="9"/>
      <c r="GZG40" s="9"/>
      <c r="GZH40" s="9"/>
      <c r="GZI40" s="9"/>
      <c r="GZJ40" s="9"/>
      <c r="GZK40" s="9"/>
      <c r="GZL40" s="9"/>
      <c r="GZM40" s="9"/>
      <c r="GZN40" s="9"/>
      <c r="GZP40" s="1"/>
      <c r="GZS40" s="3"/>
      <c r="GZU40" s="9"/>
      <c r="GZV40" s="9"/>
      <c r="GZW40" s="9"/>
      <c r="GZX40" s="9"/>
      <c r="GZY40" s="9"/>
      <c r="GZZ40" s="9"/>
      <c r="HAA40" s="9"/>
      <c r="HAB40" s="9"/>
      <c r="HAC40" s="9"/>
      <c r="HAD40" s="9"/>
      <c r="HAE40" s="9"/>
      <c r="HAF40" s="9"/>
      <c r="HAG40" s="9"/>
      <c r="HAH40" s="9"/>
      <c r="HAI40" s="9"/>
      <c r="HAJ40" s="9"/>
      <c r="HAK40" s="9"/>
      <c r="HAL40" s="9"/>
      <c r="HAM40" s="9"/>
      <c r="HAN40" s="9"/>
      <c r="HAO40" s="9"/>
      <c r="HAQ40" s="1"/>
      <c r="HAT40" s="3"/>
      <c r="HAV40" s="9"/>
      <c r="HAW40" s="9"/>
      <c r="HAX40" s="9"/>
      <c r="HAY40" s="9"/>
      <c r="HAZ40" s="9"/>
      <c r="HBA40" s="9"/>
      <c r="HBB40" s="9"/>
      <c r="HBC40" s="9"/>
      <c r="HBD40" s="9"/>
      <c r="HBE40" s="9"/>
      <c r="HBF40" s="9"/>
      <c r="HBG40" s="9"/>
      <c r="HBH40" s="9"/>
      <c r="HBI40" s="9"/>
      <c r="HBJ40" s="9"/>
      <c r="HBK40" s="9"/>
      <c r="HBL40" s="9"/>
      <c r="HBM40" s="9"/>
      <c r="HBN40" s="9"/>
      <c r="HBO40" s="9"/>
      <c r="HBP40" s="9"/>
      <c r="HBR40" s="1"/>
      <c r="HBU40" s="3"/>
      <c r="HBW40" s="9"/>
      <c r="HBX40" s="9"/>
      <c r="HBY40" s="9"/>
      <c r="HBZ40" s="9"/>
      <c r="HCA40" s="9"/>
      <c r="HCB40" s="9"/>
      <c r="HCC40" s="9"/>
      <c r="HCD40" s="9"/>
      <c r="HCE40" s="9"/>
      <c r="HCF40" s="9"/>
      <c r="HCG40" s="9"/>
      <c r="HCH40" s="9"/>
      <c r="HCI40" s="9"/>
      <c r="HCJ40" s="9"/>
      <c r="HCK40" s="9"/>
      <c r="HCL40" s="9"/>
      <c r="HCM40" s="9"/>
      <c r="HCN40" s="9"/>
      <c r="HCO40" s="9"/>
      <c r="HCP40" s="9"/>
      <c r="HCQ40" s="9"/>
      <c r="HCS40" s="1"/>
      <c r="HCV40" s="3"/>
      <c r="HCX40" s="9"/>
      <c r="HCY40" s="9"/>
      <c r="HCZ40" s="9"/>
      <c r="HDA40" s="9"/>
      <c r="HDB40" s="9"/>
      <c r="HDC40" s="9"/>
      <c r="HDD40" s="9"/>
      <c r="HDE40" s="9"/>
      <c r="HDF40" s="9"/>
      <c r="HDG40" s="9"/>
      <c r="HDH40" s="9"/>
      <c r="HDI40" s="9"/>
      <c r="HDJ40" s="9"/>
      <c r="HDK40" s="9"/>
      <c r="HDL40" s="9"/>
      <c r="HDM40" s="9"/>
      <c r="HDN40" s="9"/>
      <c r="HDO40" s="9"/>
      <c r="HDP40" s="9"/>
      <c r="HDQ40" s="9"/>
      <c r="HDR40" s="9"/>
      <c r="HDT40" s="1"/>
      <c r="HDW40" s="3"/>
      <c r="HDY40" s="9"/>
      <c r="HDZ40" s="9"/>
      <c r="HEA40" s="9"/>
      <c r="HEB40" s="9"/>
      <c r="HEC40" s="9"/>
      <c r="HED40" s="9"/>
      <c r="HEE40" s="9"/>
      <c r="HEF40" s="9"/>
      <c r="HEG40" s="9"/>
      <c r="HEH40" s="9"/>
      <c r="HEI40" s="9"/>
      <c r="HEJ40" s="9"/>
      <c r="HEK40" s="9"/>
      <c r="HEL40" s="9"/>
      <c r="HEM40" s="9"/>
      <c r="HEN40" s="9"/>
      <c r="HEO40" s="9"/>
      <c r="HEP40" s="9"/>
      <c r="HEQ40" s="9"/>
      <c r="HER40" s="9"/>
      <c r="HES40" s="9"/>
      <c r="HEU40" s="1"/>
      <c r="HEX40" s="3"/>
      <c r="HEZ40" s="9"/>
      <c r="HFA40" s="9"/>
      <c r="HFB40" s="9"/>
      <c r="HFC40" s="9"/>
      <c r="HFD40" s="9"/>
      <c r="HFE40" s="9"/>
      <c r="HFF40" s="9"/>
      <c r="HFG40" s="9"/>
      <c r="HFH40" s="9"/>
      <c r="HFI40" s="9"/>
      <c r="HFJ40" s="9"/>
      <c r="HFK40" s="9"/>
      <c r="HFL40" s="9"/>
      <c r="HFM40" s="9"/>
      <c r="HFN40" s="9"/>
      <c r="HFO40" s="9"/>
      <c r="HFP40" s="9"/>
      <c r="HFQ40" s="9"/>
      <c r="HFR40" s="9"/>
      <c r="HFS40" s="9"/>
      <c r="HFT40" s="9"/>
      <c r="HFV40" s="1"/>
      <c r="HFY40" s="3"/>
      <c r="HGA40" s="9"/>
      <c r="HGB40" s="9"/>
      <c r="HGC40" s="9"/>
      <c r="HGD40" s="9"/>
      <c r="HGE40" s="9"/>
      <c r="HGF40" s="9"/>
      <c r="HGG40" s="9"/>
      <c r="HGH40" s="9"/>
      <c r="HGI40" s="9"/>
      <c r="HGJ40" s="9"/>
      <c r="HGK40" s="9"/>
      <c r="HGL40" s="9"/>
      <c r="HGM40" s="9"/>
      <c r="HGN40" s="9"/>
      <c r="HGO40" s="9"/>
      <c r="HGP40" s="9"/>
      <c r="HGQ40" s="9"/>
      <c r="HGR40" s="9"/>
      <c r="HGS40" s="9"/>
      <c r="HGT40" s="9"/>
      <c r="HGU40" s="9"/>
      <c r="HGW40" s="1"/>
      <c r="HGZ40" s="3"/>
      <c r="HHB40" s="9"/>
      <c r="HHC40" s="9"/>
      <c r="HHD40" s="9"/>
      <c r="HHE40" s="9"/>
      <c r="HHF40" s="9"/>
      <c r="HHG40" s="9"/>
      <c r="HHH40" s="9"/>
      <c r="HHI40" s="9"/>
      <c r="HHJ40" s="9"/>
      <c r="HHK40" s="9"/>
      <c r="HHL40" s="9"/>
      <c r="HHM40" s="9"/>
      <c r="HHN40" s="9"/>
      <c r="HHO40" s="9"/>
      <c r="HHP40" s="9"/>
      <c r="HHQ40" s="9"/>
      <c r="HHR40" s="9"/>
      <c r="HHS40" s="9"/>
      <c r="HHT40" s="9"/>
      <c r="HHU40" s="9"/>
      <c r="HHV40" s="9"/>
      <c r="HHX40" s="1"/>
      <c r="HIA40" s="3"/>
      <c r="HIC40" s="9"/>
      <c r="HID40" s="9"/>
      <c r="HIE40" s="9"/>
      <c r="HIF40" s="9"/>
      <c r="HIG40" s="9"/>
      <c r="HIH40" s="9"/>
      <c r="HII40" s="9"/>
      <c r="HIJ40" s="9"/>
      <c r="HIK40" s="9"/>
      <c r="HIL40" s="9"/>
      <c r="HIM40" s="9"/>
      <c r="HIN40" s="9"/>
      <c r="HIO40" s="9"/>
      <c r="HIP40" s="9"/>
      <c r="HIQ40" s="9"/>
      <c r="HIR40" s="9"/>
      <c r="HIS40" s="9"/>
      <c r="HIT40" s="9"/>
      <c r="HIU40" s="9"/>
      <c r="HIV40" s="9"/>
      <c r="HIW40" s="9"/>
      <c r="HIY40" s="1"/>
      <c r="HJB40" s="3"/>
      <c r="HJD40" s="9"/>
      <c r="HJE40" s="9"/>
      <c r="HJF40" s="9"/>
      <c r="HJG40" s="9"/>
      <c r="HJH40" s="9"/>
      <c r="HJI40" s="9"/>
      <c r="HJJ40" s="9"/>
      <c r="HJK40" s="9"/>
      <c r="HJL40" s="9"/>
      <c r="HJM40" s="9"/>
      <c r="HJN40" s="9"/>
      <c r="HJO40" s="9"/>
      <c r="HJP40" s="9"/>
      <c r="HJQ40" s="9"/>
      <c r="HJR40" s="9"/>
      <c r="HJS40" s="9"/>
      <c r="HJT40" s="9"/>
      <c r="HJU40" s="9"/>
      <c r="HJV40" s="9"/>
      <c r="HJW40" s="9"/>
      <c r="HJX40" s="9"/>
      <c r="HJZ40" s="1"/>
      <c r="HKC40" s="3"/>
      <c r="HKE40" s="9"/>
      <c r="HKF40" s="9"/>
      <c r="HKG40" s="9"/>
      <c r="HKH40" s="9"/>
      <c r="HKI40" s="9"/>
      <c r="HKJ40" s="9"/>
      <c r="HKK40" s="9"/>
      <c r="HKL40" s="9"/>
      <c r="HKM40" s="9"/>
      <c r="HKN40" s="9"/>
      <c r="HKO40" s="9"/>
      <c r="HKP40" s="9"/>
      <c r="HKQ40" s="9"/>
      <c r="HKR40" s="9"/>
      <c r="HKS40" s="9"/>
      <c r="HKT40" s="9"/>
      <c r="HKU40" s="9"/>
      <c r="HKV40" s="9"/>
      <c r="HKW40" s="9"/>
      <c r="HKX40" s="9"/>
      <c r="HKY40" s="9"/>
      <c r="HLA40" s="1"/>
      <c r="HLD40" s="3"/>
      <c r="HLF40" s="9"/>
      <c r="HLG40" s="9"/>
      <c r="HLH40" s="9"/>
      <c r="HLI40" s="9"/>
      <c r="HLJ40" s="9"/>
      <c r="HLK40" s="9"/>
      <c r="HLL40" s="9"/>
      <c r="HLM40" s="9"/>
      <c r="HLN40" s="9"/>
      <c r="HLO40" s="9"/>
      <c r="HLP40" s="9"/>
      <c r="HLQ40" s="9"/>
      <c r="HLR40" s="9"/>
      <c r="HLS40" s="9"/>
      <c r="HLT40" s="9"/>
      <c r="HLU40" s="9"/>
      <c r="HLV40" s="9"/>
      <c r="HLW40" s="9"/>
      <c r="HLX40" s="9"/>
      <c r="HLY40" s="9"/>
      <c r="HLZ40" s="9"/>
      <c r="HMB40" s="1"/>
      <c r="HME40" s="3"/>
      <c r="HMG40" s="9"/>
      <c r="HMH40" s="9"/>
      <c r="HMI40" s="9"/>
      <c r="HMJ40" s="9"/>
      <c r="HMK40" s="9"/>
      <c r="HML40" s="9"/>
      <c r="HMM40" s="9"/>
      <c r="HMN40" s="9"/>
      <c r="HMO40" s="9"/>
      <c r="HMP40" s="9"/>
      <c r="HMQ40" s="9"/>
      <c r="HMR40" s="9"/>
      <c r="HMS40" s="9"/>
      <c r="HMT40" s="9"/>
      <c r="HMU40" s="9"/>
      <c r="HMV40" s="9"/>
      <c r="HMW40" s="9"/>
      <c r="HMX40" s="9"/>
      <c r="HMY40" s="9"/>
      <c r="HMZ40" s="9"/>
      <c r="HNA40" s="9"/>
      <c r="HNC40" s="1"/>
      <c r="HNF40" s="3"/>
      <c r="HNH40" s="9"/>
      <c r="HNI40" s="9"/>
      <c r="HNJ40" s="9"/>
      <c r="HNK40" s="9"/>
      <c r="HNL40" s="9"/>
      <c r="HNM40" s="9"/>
      <c r="HNN40" s="9"/>
      <c r="HNO40" s="9"/>
      <c r="HNP40" s="9"/>
      <c r="HNQ40" s="9"/>
      <c r="HNR40" s="9"/>
      <c r="HNS40" s="9"/>
      <c r="HNT40" s="9"/>
      <c r="HNU40" s="9"/>
      <c r="HNV40" s="9"/>
      <c r="HNW40" s="9"/>
      <c r="HNX40" s="9"/>
      <c r="HNY40" s="9"/>
      <c r="HNZ40" s="9"/>
      <c r="HOA40" s="9"/>
      <c r="HOB40" s="9"/>
      <c r="HOD40" s="1"/>
      <c r="HOG40" s="3"/>
      <c r="HOI40" s="9"/>
      <c r="HOJ40" s="9"/>
      <c r="HOK40" s="9"/>
      <c r="HOL40" s="9"/>
      <c r="HOM40" s="9"/>
      <c r="HON40" s="9"/>
      <c r="HOO40" s="9"/>
      <c r="HOP40" s="9"/>
      <c r="HOQ40" s="9"/>
      <c r="HOR40" s="9"/>
      <c r="HOS40" s="9"/>
      <c r="HOT40" s="9"/>
      <c r="HOU40" s="9"/>
      <c r="HOV40" s="9"/>
      <c r="HOW40" s="9"/>
      <c r="HOX40" s="9"/>
      <c r="HOY40" s="9"/>
      <c r="HOZ40" s="9"/>
      <c r="HPA40" s="9"/>
      <c r="HPB40" s="9"/>
      <c r="HPC40" s="9"/>
      <c r="HPE40" s="1"/>
      <c r="HPH40" s="3"/>
      <c r="HPJ40" s="9"/>
      <c r="HPK40" s="9"/>
      <c r="HPL40" s="9"/>
      <c r="HPM40" s="9"/>
      <c r="HPN40" s="9"/>
      <c r="HPO40" s="9"/>
      <c r="HPP40" s="9"/>
      <c r="HPQ40" s="9"/>
      <c r="HPR40" s="9"/>
      <c r="HPS40" s="9"/>
      <c r="HPT40" s="9"/>
      <c r="HPU40" s="9"/>
      <c r="HPV40" s="9"/>
      <c r="HPW40" s="9"/>
      <c r="HPX40" s="9"/>
      <c r="HPY40" s="9"/>
      <c r="HPZ40" s="9"/>
      <c r="HQA40" s="9"/>
      <c r="HQB40" s="9"/>
      <c r="HQC40" s="9"/>
      <c r="HQD40" s="9"/>
      <c r="HQF40" s="1"/>
      <c r="HQI40" s="3"/>
      <c r="HQK40" s="9"/>
      <c r="HQL40" s="9"/>
      <c r="HQM40" s="9"/>
      <c r="HQN40" s="9"/>
      <c r="HQO40" s="9"/>
      <c r="HQP40" s="9"/>
      <c r="HQQ40" s="9"/>
      <c r="HQR40" s="9"/>
      <c r="HQS40" s="9"/>
      <c r="HQT40" s="9"/>
      <c r="HQU40" s="9"/>
      <c r="HQV40" s="9"/>
      <c r="HQW40" s="9"/>
      <c r="HQX40" s="9"/>
      <c r="HQY40" s="9"/>
      <c r="HQZ40" s="9"/>
      <c r="HRA40" s="9"/>
      <c r="HRB40" s="9"/>
      <c r="HRC40" s="9"/>
      <c r="HRD40" s="9"/>
      <c r="HRE40" s="9"/>
      <c r="HRG40" s="1"/>
      <c r="HRJ40" s="3"/>
      <c r="HRL40" s="9"/>
      <c r="HRM40" s="9"/>
      <c r="HRN40" s="9"/>
      <c r="HRO40" s="9"/>
      <c r="HRP40" s="9"/>
      <c r="HRQ40" s="9"/>
      <c r="HRR40" s="9"/>
      <c r="HRS40" s="9"/>
      <c r="HRT40" s="9"/>
      <c r="HRU40" s="9"/>
      <c r="HRV40" s="9"/>
      <c r="HRW40" s="9"/>
      <c r="HRX40" s="9"/>
      <c r="HRY40" s="9"/>
      <c r="HRZ40" s="9"/>
      <c r="HSA40" s="9"/>
      <c r="HSB40" s="9"/>
      <c r="HSC40" s="9"/>
      <c r="HSD40" s="9"/>
      <c r="HSE40" s="9"/>
      <c r="HSF40" s="9"/>
      <c r="HSH40" s="1"/>
      <c r="HSK40" s="3"/>
      <c r="HSM40" s="9"/>
      <c r="HSN40" s="9"/>
      <c r="HSO40" s="9"/>
      <c r="HSP40" s="9"/>
      <c r="HSQ40" s="9"/>
      <c r="HSR40" s="9"/>
      <c r="HSS40" s="9"/>
      <c r="HST40" s="9"/>
      <c r="HSU40" s="9"/>
      <c r="HSV40" s="9"/>
      <c r="HSW40" s="9"/>
      <c r="HSX40" s="9"/>
      <c r="HSY40" s="9"/>
      <c r="HSZ40" s="9"/>
      <c r="HTA40" s="9"/>
      <c r="HTB40" s="9"/>
      <c r="HTC40" s="9"/>
      <c r="HTD40" s="9"/>
      <c r="HTE40" s="9"/>
      <c r="HTF40" s="9"/>
      <c r="HTG40" s="9"/>
      <c r="HTI40" s="1"/>
      <c r="HTL40" s="3"/>
      <c r="HTN40" s="9"/>
      <c r="HTO40" s="9"/>
      <c r="HTP40" s="9"/>
      <c r="HTQ40" s="9"/>
      <c r="HTR40" s="9"/>
      <c r="HTS40" s="9"/>
      <c r="HTT40" s="9"/>
      <c r="HTU40" s="9"/>
      <c r="HTV40" s="9"/>
      <c r="HTW40" s="9"/>
      <c r="HTX40" s="9"/>
      <c r="HTY40" s="9"/>
      <c r="HTZ40" s="9"/>
      <c r="HUA40" s="9"/>
      <c r="HUB40" s="9"/>
      <c r="HUC40" s="9"/>
      <c r="HUD40" s="9"/>
      <c r="HUE40" s="9"/>
      <c r="HUF40" s="9"/>
      <c r="HUG40" s="9"/>
      <c r="HUH40" s="9"/>
      <c r="HUJ40" s="1"/>
      <c r="HUM40" s="3"/>
      <c r="HUO40" s="9"/>
      <c r="HUP40" s="9"/>
      <c r="HUQ40" s="9"/>
      <c r="HUR40" s="9"/>
      <c r="HUS40" s="9"/>
      <c r="HUT40" s="9"/>
      <c r="HUU40" s="9"/>
      <c r="HUV40" s="9"/>
      <c r="HUW40" s="9"/>
      <c r="HUX40" s="9"/>
      <c r="HUY40" s="9"/>
      <c r="HUZ40" s="9"/>
      <c r="HVA40" s="9"/>
      <c r="HVB40" s="9"/>
      <c r="HVC40" s="9"/>
      <c r="HVD40" s="9"/>
      <c r="HVE40" s="9"/>
      <c r="HVF40" s="9"/>
      <c r="HVG40" s="9"/>
      <c r="HVH40" s="9"/>
      <c r="HVI40" s="9"/>
      <c r="HVK40" s="1"/>
      <c r="HVN40" s="3"/>
      <c r="HVP40" s="9"/>
      <c r="HVQ40" s="9"/>
      <c r="HVR40" s="9"/>
      <c r="HVS40" s="9"/>
      <c r="HVT40" s="9"/>
      <c r="HVU40" s="9"/>
      <c r="HVV40" s="9"/>
      <c r="HVW40" s="9"/>
      <c r="HVX40" s="9"/>
      <c r="HVY40" s="9"/>
      <c r="HVZ40" s="9"/>
      <c r="HWA40" s="9"/>
      <c r="HWB40" s="9"/>
      <c r="HWC40" s="9"/>
      <c r="HWD40" s="9"/>
      <c r="HWE40" s="9"/>
      <c r="HWF40" s="9"/>
      <c r="HWG40" s="9"/>
      <c r="HWH40" s="9"/>
      <c r="HWI40" s="9"/>
      <c r="HWJ40" s="9"/>
      <c r="HWL40" s="1"/>
      <c r="HWO40" s="3"/>
      <c r="HWQ40" s="9"/>
      <c r="HWR40" s="9"/>
      <c r="HWS40" s="9"/>
      <c r="HWT40" s="9"/>
      <c r="HWU40" s="9"/>
      <c r="HWV40" s="9"/>
      <c r="HWW40" s="9"/>
      <c r="HWX40" s="9"/>
      <c r="HWY40" s="9"/>
      <c r="HWZ40" s="9"/>
      <c r="HXA40" s="9"/>
      <c r="HXB40" s="9"/>
      <c r="HXC40" s="9"/>
      <c r="HXD40" s="9"/>
      <c r="HXE40" s="9"/>
      <c r="HXF40" s="9"/>
      <c r="HXG40" s="9"/>
      <c r="HXH40" s="9"/>
      <c r="HXI40" s="9"/>
      <c r="HXJ40" s="9"/>
      <c r="HXK40" s="9"/>
      <c r="HXM40" s="1"/>
      <c r="HXP40" s="3"/>
      <c r="HXR40" s="9"/>
      <c r="HXS40" s="9"/>
      <c r="HXT40" s="9"/>
      <c r="HXU40" s="9"/>
      <c r="HXV40" s="9"/>
      <c r="HXW40" s="9"/>
      <c r="HXX40" s="9"/>
      <c r="HXY40" s="9"/>
      <c r="HXZ40" s="9"/>
      <c r="HYA40" s="9"/>
      <c r="HYB40" s="9"/>
      <c r="HYC40" s="9"/>
      <c r="HYD40" s="9"/>
      <c r="HYE40" s="9"/>
      <c r="HYF40" s="9"/>
      <c r="HYG40" s="9"/>
      <c r="HYH40" s="9"/>
      <c r="HYI40" s="9"/>
      <c r="HYJ40" s="9"/>
      <c r="HYK40" s="9"/>
      <c r="HYL40" s="9"/>
      <c r="HYN40" s="1"/>
      <c r="HYQ40" s="3"/>
      <c r="HYS40" s="9"/>
      <c r="HYT40" s="9"/>
      <c r="HYU40" s="9"/>
      <c r="HYV40" s="9"/>
      <c r="HYW40" s="9"/>
      <c r="HYX40" s="9"/>
      <c r="HYY40" s="9"/>
      <c r="HYZ40" s="9"/>
      <c r="HZA40" s="9"/>
      <c r="HZB40" s="9"/>
      <c r="HZC40" s="9"/>
      <c r="HZD40" s="9"/>
      <c r="HZE40" s="9"/>
      <c r="HZF40" s="9"/>
      <c r="HZG40" s="9"/>
      <c r="HZH40" s="9"/>
      <c r="HZI40" s="9"/>
      <c r="HZJ40" s="9"/>
      <c r="HZK40" s="9"/>
      <c r="HZL40" s="9"/>
      <c r="HZM40" s="9"/>
      <c r="HZO40" s="1"/>
      <c r="HZR40" s="3"/>
      <c r="HZT40" s="9"/>
      <c r="HZU40" s="9"/>
      <c r="HZV40" s="9"/>
      <c r="HZW40" s="9"/>
      <c r="HZX40" s="9"/>
      <c r="HZY40" s="9"/>
      <c r="HZZ40" s="9"/>
      <c r="IAA40" s="9"/>
      <c r="IAB40" s="9"/>
      <c r="IAC40" s="9"/>
      <c r="IAD40" s="9"/>
      <c r="IAE40" s="9"/>
      <c r="IAF40" s="9"/>
      <c r="IAG40" s="9"/>
      <c r="IAH40" s="9"/>
      <c r="IAI40" s="9"/>
      <c r="IAJ40" s="9"/>
      <c r="IAK40" s="9"/>
      <c r="IAL40" s="9"/>
      <c r="IAM40" s="9"/>
      <c r="IAN40" s="9"/>
      <c r="IAP40" s="1"/>
      <c r="IAS40" s="3"/>
      <c r="IAU40" s="9"/>
      <c r="IAV40" s="9"/>
      <c r="IAW40" s="9"/>
      <c r="IAX40" s="9"/>
      <c r="IAY40" s="9"/>
      <c r="IAZ40" s="9"/>
      <c r="IBA40" s="9"/>
      <c r="IBB40" s="9"/>
      <c r="IBC40" s="9"/>
      <c r="IBD40" s="9"/>
      <c r="IBE40" s="9"/>
      <c r="IBF40" s="9"/>
      <c r="IBG40" s="9"/>
      <c r="IBH40" s="9"/>
      <c r="IBI40" s="9"/>
      <c r="IBJ40" s="9"/>
      <c r="IBK40" s="9"/>
      <c r="IBL40" s="9"/>
      <c r="IBM40" s="9"/>
      <c r="IBN40" s="9"/>
      <c r="IBO40" s="9"/>
      <c r="IBQ40" s="1"/>
      <c r="IBT40" s="3"/>
      <c r="IBV40" s="9"/>
      <c r="IBW40" s="9"/>
      <c r="IBX40" s="9"/>
      <c r="IBY40" s="9"/>
      <c r="IBZ40" s="9"/>
      <c r="ICA40" s="9"/>
      <c r="ICB40" s="9"/>
      <c r="ICC40" s="9"/>
      <c r="ICD40" s="9"/>
      <c r="ICE40" s="9"/>
      <c r="ICF40" s="9"/>
      <c r="ICG40" s="9"/>
      <c r="ICH40" s="9"/>
      <c r="ICI40" s="9"/>
      <c r="ICJ40" s="9"/>
      <c r="ICK40" s="9"/>
      <c r="ICL40" s="9"/>
      <c r="ICM40" s="9"/>
      <c r="ICN40" s="9"/>
      <c r="ICO40" s="9"/>
      <c r="ICP40" s="9"/>
      <c r="ICR40" s="1"/>
      <c r="ICU40" s="3"/>
      <c r="ICW40" s="9"/>
      <c r="ICX40" s="9"/>
      <c r="ICY40" s="9"/>
      <c r="ICZ40" s="9"/>
      <c r="IDA40" s="9"/>
      <c r="IDB40" s="9"/>
      <c r="IDC40" s="9"/>
      <c r="IDD40" s="9"/>
      <c r="IDE40" s="9"/>
      <c r="IDF40" s="9"/>
      <c r="IDG40" s="9"/>
      <c r="IDH40" s="9"/>
      <c r="IDI40" s="9"/>
      <c r="IDJ40" s="9"/>
      <c r="IDK40" s="9"/>
      <c r="IDL40" s="9"/>
      <c r="IDM40" s="9"/>
      <c r="IDN40" s="9"/>
      <c r="IDO40" s="9"/>
      <c r="IDP40" s="9"/>
      <c r="IDQ40" s="9"/>
      <c r="IDS40" s="1"/>
      <c r="IDV40" s="3"/>
      <c r="IDX40" s="9"/>
      <c r="IDY40" s="9"/>
      <c r="IDZ40" s="9"/>
      <c r="IEA40" s="9"/>
      <c r="IEB40" s="9"/>
      <c r="IEC40" s="9"/>
      <c r="IED40" s="9"/>
      <c r="IEE40" s="9"/>
      <c r="IEF40" s="9"/>
      <c r="IEG40" s="9"/>
      <c r="IEH40" s="9"/>
      <c r="IEI40" s="9"/>
      <c r="IEJ40" s="9"/>
      <c r="IEK40" s="9"/>
      <c r="IEL40" s="9"/>
      <c r="IEM40" s="9"/>
      <c r="IEN40" s="9"/>
      <c r="IEO40" s="9"/>
      <c r="IEP40" s="9"/>
      <c r="IEQ40" s="9"/>
      <c r="IER40" s="9"/>
      <c r="IET40" s="1"/>
      <c r="IEW40" s="3"/>
      <c r="IEY40" s="9"/>
      <c r="IEZ40" s="9"/>
      <c r="IFA40" s="9"/>
      <c r="IFB40" s="9"/>
      <c r="IFC40" s="9"/>
      <c r="IFD40" s="9"/>
      <c r="IFE40" s="9"/>
      <c r="IFF40" s="9"/>
      <c r="IFG40" s="9"/>
      <c r="IFH40" s="9"/>
      <c r="IFI40" s="9"/>
      <c r="IFJ40" s="9"/>
      <c r="IFK40" s="9"/>
      <c r="IFL40" s="9"/>
      <c r="IFM40" s="9"/>
      <c r="IFN40" s="9"/>
      <c r="IFO40" s="9"/>
      <c r="IFP40" s="9"/>
      <c r="IFQ40" s="9"/>
      <c r="IFR40" s="9"/>
      <c r="IFS40" s="9"/>
      <c r="IFU40" s="1"/>
      <c r="IFX40" s="3"/>
      <c r="IFZ40" s="9"/>
      <c r="IGA40" s="9"/>
      <c r="IGB40" s="9"/>
      <c r="IGC40" s="9"/>
      <c r="IGD40" s="9"/>
      <c r="IGE40" s="9"/>
      <c r="IGF40" s="9"/>
      <c r="IGG40" s="9"/>
      <c r="IGH40" s="9"/>
      <c r="IGI40" s="9"/>
      <c r="IGJ40" s="9"/>
      <c r="IGK40" s="9"/>
      <c r="IGL40" s="9"/>
      <c r="IGM40" s="9"/>
      <c r="IGN40" s="9"/>
      <c r="IGO40" s="9"/>
      <c r="IGP40" s="9"/>
      <c r="IGQ40" s="9"/>
      <c r="IGR40" s="9"/>
      <c r="IGS40" s="9"/>
      <c r="IGT40" s="9"/>
      <c r="IGV40" s="1"/>
      <c r="IGY40" s="3"/>
      <c r="IHA40" s="9"/>
      <c r="IHB40" s="9"/>
      <c r="IHC40" s="9"/>
      <c r="IHD40" s="9"/>
      <c r="IHE40" s="9"/>
      <c r="IHF40" s="9"/>
      <c r="IHG40" s="9"/>
      <c r="IHH40" s="9"/>
      <c r="IHI40" s="9"/>
      <c r="IHJ40" s="9"/>
      <c r="IHK40" s="9"/>
      <c r="IHL40" s="9"/>
      <c r="IHM40" s="9"/>
      <c r="IHN40" s="9"/>
      <c r="IHO40" s="9"/>
      <c r="IHP40" s="9"/>
      <c r="IHQ40" s="9"/>
      <c r="IHR40" s="9"/>
      <c r="IHS40" s="9"/>
      <c r="IHT40" s="9"/>
      <c r="IHU40" s="9"/>
      <c r="IHW40" s="1"/>
      <c r="IHZ40" s="3"/>
      <c r="IIB40" s="9"/>
      <c r="IIC40" s="9"/>
      <c r="IID40" s="9"/>
      <c r="IIE40" s="9"/>
      <c r="IIF40" s="9"/>
      <c r="IIG40" s="9"/>
      <c r="IIH40" s="9"/>
      <c r="III40" s="9"/>
      <c r="IIJ40" s="9"/>
      <c r="IIK40" s="9"/>
      <c r="IIL40" s="9"/>
      <c r="IIM40" s="9"/>
      <c r="IIN40" s="9"/>
      <c r="IIO40" s="9"/>
      <c r="IIP40" s="9"/>
      <c r="IIQ40" s="9"/>
      <c r="IIR40" s="9"/>
      <c r="IIS40" s="9"/>
      <c r="IIT40" s="9"/>
      <c r="IIU40" s="9"/>
      <c r="IIV40" s="9"/>
      <c r="IIX40" s="1"/>
      <c r="IJA40" s="3"/>
      <c r="IJC40" s="9"/>
      <c r="IJD40" s="9"/>
      <c r="IJE40" s="9"/>
      <c r="IJF40" s="9"/>
      <c r="IJG40" s="9"/>
      <c r="IJH40" s="9"/>
      <c r="IJI40" s="9"/>
      <c r="IJJ40" s="9"/>
      <c r="IJK40" s="9"/>
      <c r="IJL40" s="9"/>
      <c r="IJM40" s="9"/>
      <c r="IJN40" s="9"/>
      <c r="IJO40" s="9"/>
      <c r="IJP40" s="9"/>
      <c r="IJQ40" s="9"/>
      <c r="IJR40" s="9"/>
      <c r="IJS40" s="9"/>
      <c r="IJT40" s="9"/>
      <c r="IJU40" s="9"/>
      <c r="IJV40" s="9"/>
      <c r="IJW40" s="9"/>
      <c r="IJY40" s="1"/>
      <c r="IKB40" s="3"/>
      <c r="IKD40" s="9"/>
      <c r="IKE40" s="9"/>
      <c r="IKF40" s="9"/>
      <c r="IKG40" s="9"/>
      <c r="IKH40" s="9"/>
      <c r="IKI40" s="9"/>
      <c r="IKJ40" s="9"/>
      <c r="IKK40" s="9"/>
      <c r="IKL40" s="9"/>
      <c r="IKM40" s="9"/>
      <c r="IKN40" s="9"/>
      <c r="IKO40" s="9"/>
      <c r="IKP40" s="9"/>
      <c r="IKQ40" s="9"/>
      <c r="IKR40" s="9"/>
      <c r="IKS40" s="9"/>
      <c r="IKT40" s="9"/>
      <c r="IKU40" s="9"/>
      <c r="IKV40" s="9"/>
      <c r="IKW40" s="9"/>
      <c r="IKX40" s="9"/>
      <c r="IKZ40" s="1"/>
      <c r="ILC40" s="3"/>
      <c r="ILE40" s="9"/>
      <c r="ILF40" s="9"/>
      <c r="ILG40" s="9"/>
      <c r="ILH40" s="9"/>
      <c r="ILI40" s="9"/>
      <c r="ILJ40" s="9"/>
      <c r="ILK40" s="9"/>
      <c r="ILL40" s="9"/>
      <c r="ILM40" s="9"/>
      <c r="ILN40" s="9"/>
      <c r="ILO40" s="9"/>
      <c r="ILP40" s="9"/>
      <c r="ILQ40" s="9"/>
      <c r="ILR40" s="9"/>
      <c r="ILS40" s="9"/>
      <c r="ILT40" s="9"/>
      <c r="ILU40" s="9"/>
      <c r="ILV40" s="9"/>
      <c r="ILW40" s="9"/>
      <c r="ILX40" s="9"/>
      <c r="ILY40" s="9"/>
      <c r="IMA40" s="1"/>
      <c r="IMD40" s="3"/>
      <c r="IMF40" s="9"/>
      <c r="IMG40" s="9"/>
      <c r="IMH40" s="9"/>
      <c r="IMI40" s="9"/>
      <c r="IMJ40" s="9"/>
      <c r="IMK40" s="9"/>
      <c r="IML40" s="9"/>
      <c r="IMM40" s="9"/>
      <c r="IMN40" s="9"/>
      <c r="IMO40" s="9"/>
      <c r="IMP40" s="9"/>
      <c r="IMQ40" s="9"/>
      <c r="IMR40" s="9"/>
      <c r="IMS40" s="9"/>
      <c r="IMT40" s="9"/>
      <c r="IMU40" s="9"/>
      <c r="IMV40" s="9"/>
      <c r="IMW40" s="9"/>
      <c r="IMX40" s="9"/>
      <c r="IMY40" s="9"/>
      <c r="IMZ40" s="9"/>
      <c r="INB40" s="1"/>
      <c r="INE40" s="3"/>
      <c r="ING40" s="9"/>
      <c r="INH40" s="9"/>
      <c r="INI40" s="9"/>
      <c r="INJ40" s="9"/>
      <c r="INK40" s="9"/>
      <c r="INL40" s="9"/>
      <c r="INM40" s="9"/>
      <c r="INN40" s="9"/>
      <c r="INO40" s="9"/>
      <c r="INP40" s="9"/>
      <c r="INQ40" s="9"/>
      <c r="INR40" s="9"/>
      <c r="INS40" s="9"/>
      <c r="INT40" s="9"/>
      <c r="INU40" s="9"/>
      <c r="INV40" s="9"/>
      <c r="INW40" s="9"/>
      <c r="INX40" s="9"/>
      <c r="INY40" s="9"/>
      <c r="INZ40" s="9"/>
      <c r="IOA40" s="9"/>
      <c r="IOC40" s="1"/>
      <c r="IOF40" s="3"/>
      <c r="IOH40" s="9"/>
      <c r="IOI40" s="9"/>
      <c r="IOJ40" s="9"/>
      <c r="IOK40" s="9"/>
      <c r="IOL40" s="9"/>
      <c r="IOM40" s="9"/>
      <c r="ION40" s="9"/>
      <c r="IOO40" s="9"/>
      <c r="IOP40" s="9"/>
      <c r="IOQ40" s="9"/>
      <c r="IOR40" s="9"/>
      <c r="IOS40" s="9"/>
      <c r="IOT40" s="9"/>
      <c r="IOU40" s="9"/>
      <c r="IOV40" s="9"/>
      <c r="IOW40" s="9"/>
      <c r="IOX40" s="9"/>
      <c r="IOY40" s="9"/>
      <c r="IOZ40" s="9"/>
      <c r="IPA40" s="9"/>
      <c r="IPB40" s="9"/>
      <c r="IPD40" s="1"/>
      <c r="IPG40" s="3"/>
      <c r="IPI40" s="9"/>
      <c r="IPJ40" s="9"/>
      <c r="IPK40" s="9"/>
      <c r="IPL40" s="9"/>
      <c r="IPM40" s="9"/>
      <c r="IPN40" s="9"/>
      <c r="IPO40" s="9"/>
      <c r="IPP40" s="9"/>
      <c r="IPQ40" s="9"/>
      <c r="IPR40" s="9"/>
      <c r="IPS40" s="9"/>
      <c r="IPT40" s="9"/>
      <c r="IPU40" s="9"/>
      <c r="IPV40" s="9"/>
      <c r="IPW40" s="9"/>
      <c r="IPX40" s="9"/>
      <c r="IPY40" s="9"/>
      <c r="IPZ40" s="9"/>
      <c r="IQA40" s="9"/>
      <c r="IQB40" s="9"/>
      <c r="IQC40" s="9"/>
      <c r="IQE40" s="1"/>
      <c r="IQH40" s="3"/>
      <c r="IQJ40" s="9"/>
      <c r="IQK40" s="9"/>
      <c r="IQL40" s="9"/>
      <c r="IQM40" s="9"/>
      <c r="IQN40" s="9"/>
      <c r="IQO40" s="9"/>
      <c r="IQP40" s="9"/>
      <c r="IQQ40" s="9"/>
      <c r="IQR40" s="9"/>
      <c r="IQS40" s="9"/>
      <c r="IQT40" s="9"/>
      <c r="IQU40" s="9"/>
      <c r="IQV40" s="9"/>
      <c r="IQW40" s="9"/>
      <c r="IQX40" s="9"/>
      <c r="IQY40" s="9"/>
      <c r="IQZ40" s="9"/>
      <c r="IRA40" s="9"/>
      <c r="IRB40" s="9"/>
      <c r="IRC40" s="9"/>
      <c r="IRD40" s="9"/>
      <c r="IRF40" s="1"/>
      <c r="IRI40" s="3"/>
      <c r="IRK40" s="9"/>
      <c r="IRL40" s="9"/>
      <c r="IRM40" s="9"/>
      <c r="IRN40" s="9"/>
      <c r="IRO40" s="9"/>
      <c r="IRP40" s="9"/>
      <c r="IRQ40" s="9"/>
      <c r="IRR40" s="9"/>
      <c r="IRS40" s="9"/>
      <c r="IRT40" s="9"/>
      <c r="IRU40" s="9"/>
      <c r="IRV40" s="9"/>
      <c r="IRW40" s="9"/>
      <c r="IRX40" s="9"/>
      <c r="IRY40" s="9"/>
      <c r="IRZ40" s="9"/>
      <c r="ISA40" s="9"/>
      <c r="ISB40" s="9"/>
      <c r="ISC40" s="9"/>
      <c r="ISD40" s="9"/>
      <c r="ISE40" s="9"/>
      <c r="ISG40" s="1"/>
      <c r="ISJ40" s="3"/>
      <c r="ISL40" s="9"/>
      <c r="ISM40" s="9"/>
      <c r="ISN40" s="9"/>
      <c r="ISO40" s="9"/>
      <c r="ISP40" s="9"/>
      <c r="ISQ40" s="9"/>
      <c r="ISR40" s="9"/>
      <c r="ISS40" s="9"/>
      <c r="IST40" s="9"/>
      <c r="ISU40" s="9"/>
      <c r="ISV40" s="9"/>
      <c r="ISW40" s="9"/>
      <c r="ISX40" s="9"/>
      <c r="ISY40" s="9"/>
      <c r="ISZ40" s="9"/>
      <c r="ITA40" s="9"/>
      <c r="ITB40" s="9"/>
      <c r="ITC40" s="9"/>
      <c r="ITD40" s="9"/>
      <c r="ITE40" s="9"/>
      <c r="ITF40" s="9"/>
      <c r="ITH40" s="1"/>
      <c r="ITK40" s="3"/>
      <c r="ITM40" s="9"/>
      <c r="ITN40" s="9"/>
      <c r="ITO40" s="9"/>
      <c r="ITP40" s="9"/>
      <c r="ITQ40" s="9"/>
      <c r="ITR40" s="9"/>
      <c r="ITS40" s="9"/>
      <c r="ITT40" s="9"/>
      <c r="ITU40" s="9"/>
      <c r="ITV40" s="9"/>
      <c r="ITW40" s="9"/>
      <c r="ITX40" s="9"/>
      <c r="ITY40" s="9"/>
      <c r="ITZ40" s="9"/>
      <c r="IUA40" s="9"/>
      <c r="IUB40" s="9"/>
      <c r="IUC40" s="9"/>
      <c r="IUD40" s="9"/>
      <c r="IUE40" s="9"/>
      <c r="IUF40" s="9"/>
      <c r="IUG40" s="9"/>
      <c r="IUI40" s="1"/>
      <c r="IUL40" s="3"/>
      <c r="IUN40" s="9"/>
      <c r="IUO40" s="9"/>
      <c r="IUP40" s="9"/>
      <c r="IUQ40" s="9"/>
      <c r="IUR40" s="9"/>
      <c r="IUS40" s="9"/>
      <c r="IUT40" s="9"/>
      <c r="IUU40" s="9"/>
      <c r="IUV40" s="9"/>
      <c r="IUW40" s="9"/>
      <c r="IUX40" s="9"/>
      <c r="IUY40" s="9"/>
      <c r="IUZ40" s="9"/>
      <c r="IVA40" s="9"/>
      <c r="IVB40" s="9"/>
      <c r="IVC40" s="9"/>
      <c r="IVD40" s="9"/>
      <c r="IVE40" s="9"/>
      <c r="IVF40" s="9"/>
      <c r="IVG40" s="9"/>
      <c r="IVH40" s="9"/>
      <c r="IVJ40" s="1"/>
      <c r="IVM40" s="3"/>
      <c r="IVO40" s="9"/>
      <c r="IVP40" s="9"/>
      <c r="IVQ40" s="9"/>
      <c r="IVR40" s="9"/>
      <c r="IVS40" s="9"/>
      <c r="IVT40" s="9"/>
      <c r="IVU40" s="9"/>
      <c r="IVV40" s="9"/>
      <c r="IVW40" s="9"/>
      <c r="IVX40" s="9"/>
      <c r="IVY40" s="9"/>
      <c r="IVZ40" s="9"/>
      <c r="IWA40" s="9"/>
      <c r="IWB40" s="9"/>
      <c r="IWC40" s="9"/>
      <c r="IWD40" s="9"/>
      <c r="IWE40" s="9"/>
      <c r="IWF40" s="9"/>
      <c r="IWG40" s="9"/>
      <c r="IWH40" s="9"/>
      <c r="IWI40" s="9"/>
      <c r="IWK40" s="1"/>
      <c r="IWN40" s="3"/>
      <c r="IWP40" s="9"/>
      <c r="IWQ40" s="9"/>
      <c r="IWR40" s="9"/>
      <c r="IWS40" s="9"/>
      <c r="IWT40" s="9"/>
      <c r="IWU40" s="9"/>
      <c r="IWV40" s="9"/>
      <c r="IWW40" s="9"/>
      <c r="IWX40" s="9"/>
      <c r="IWY40" s="9"/>
      <c r="IWZ40" s="9"/>
      <c r="IXA40" s="9"/>
      <c r="IXB40" s="9"/>
      <c r="IXC40" s="9"/>
      <c r="IXD40" s="9"/>
      <c r="IXE40" s="9"/>
      <c r="IXF40" s="9"/>
      <c r="IXG40" s="9"/>
      <c r="IXH40" s="9"/>
      <c r="IXI40" s="9"/>
      <c r="IXJ40" s="9"/>
      <c r="IXL40" s="1"/>
      <c r="IXO40" s="3"/>
      <c r="IXQ40" s="9"/>
      <c r="IXR40" s="9"/>
      <c r="IXS40" s="9"/>
      <c r="IXT40" s="9"/>
      <c r="IXU40" s="9"/>
      <c r="IXV40" s="9"/>
      <c r="IXW40" s="9"/>
      <c r="IXX40" s="9"/>
      <c r="IXY40" s="9"/>
      <c r="IXZ40" s="9"/>
      <c r="IYA40" s="9"/>
      <c r="IYB40" s="9"/>
      <c r="IYC40" s="9"/>
      <c r="IYD40" s="9"/>
      <c r="IYE40" s="9"/>
      <c r="IYF40" s="9"/>
      <c r="IYG40" s="9"/>
      <c r="IYH40" s="9"/>
      <c r="IYI40" s="9"/>
      <c r="IYJ40" s="9"/>
      <c r="IYK40" s="9"/>
      <c r="IYM40" s="1"/>
      <c r="IYP40" s="3"/>
      <c r="IYR40" s="9"/>
      <c r="IYS40" s="9"/>
      <c r="IYT40" s="9"/>
      <c r="IYU40" s="9"/>
      <c r="IYV40" s="9"/>
      <c r="IYW40" s="9"/>
      <c r="IYX40" s="9"/>
      <c r="IYY40" s="9"/>
      <c r="IYZ40" s="9"/>
      <c r="IZA40" s="9"/>
      <c r="IZB40" s="9"/>
      <c r="IZC40" s="9"/>
      <c r="IZD40" s="9"/>
      <c r="IZE40" s="9"/>
      <c r="IZF40" s="9"/>
      <c r="IZG40" s="9"/>
      <c r="IZH40" s="9"/>
      <c r="IZI40" s="9"/>
      <c r="IZJ40" s="9"/>
      <c r="IZK40" s="9"/>
      <c r="IZL40" s="9"/>
      <c r="IZN40" s="1"/>
      <c r="IZQ40" s="3"/>
      <c r="IZS40" s="9"/>
      <c r="IZT40" s="9"/>
      <c r="IZU40" s="9"/>
      <c r="IZV40" s="9"/>
      <c r="IZW40" s="9"/>
      <c r="IZX40" s="9"/>
      <c r="IZY40" s="9"/>
      <c r="IZZ40" s="9"/>
      <c r="JAA40" s="9"/>
      <c r="JAB40" s="9"/>
      <c r="JAC40" s="9"/>
      <c r="JAD40" s="9"/>
      <c r="JAE40" s="9"/>
      <c r="JAF40" s="9"/>
      <c r="JAG40" s="9"/>
      <c r="JAH40" s="9"/>
      <c r="JAI40" s="9"/>
      <c r="JAJ40" s="9"/>
      <c r="JAK40" s="9"/>
      <c r="JAL40" s="9"/>
      <c r="JAM40" s="9"/>
      <c r="JAO40" s="1"/>
      <c r="JAR40" s="3"/>
      <c r="JAT40" s="9"/>
      <c r="JAU40" s="9"/>
      <c r="JAV40" s="9"/>
      <c r="JAW40" s="9"/>
      <c r="JAX40" s="9"/>
      <c r="JAY40" s="9"/>
      <c r="JAZ40" s="9"/>
      <c r="JBA40" s="9"/>
      <c r="JBB40" s="9"/>
      <c r="JBC40" s="9"/>
      <c r="JBD40" s="9"/>
      <c r="JBE40" s="9"/>
      <c r="JBF40" s="9"/>
      <c r="JBG40" s="9"/>
      <c r="JBH40" s="9"/>
      <c r="JBI40" s="9"/>
      <c r="JBJ40" s="9"/>
      <c r="JBK40" s="9"/>
      <c r="JBL40" s="9"/>
      <c r="JBM40" s="9"/>
      <c r="JBN40" s="9"/>
      <c r="JBP40" s="1"/>
      <c r="JBS40" s="3"/>
      <c r="JBU40" s="9"/>
      <c r="JBV40" s="9"/>
      <c r="JBW40" s="9"/>
      <c r="JBX40" s="9"/>
      <c r="JBY40" s="9"/>
      <c r="JBZ40" s="9"/>
      <c r="JCA40" s="9"/>
      <c r="JCB40" s="9"/>
      <c r="JCC40" s="9"/>
      <c r="JCD40" s="9"/>
      <c r="JCE40" s="9"/>
      <c r="JCF40" s="9"/>
      <c r="JCG40" s="9"/>
      <c r="JCH40" s="9"/>
      <c r="JCI40" s="9"/>
      <c r="JCJ40" s="9"/>
      <c r="JCK40" s="9"/>
      <c r="JCL40" s="9"/>
      <c r="JCM40" s="9"/>
      <c r="JCN40" s="9"/>
      <c r="JCO40" s="9"/>
      <c r="JCQ40" s="1"/>
      <c r="JCT40" s="3"/>
      <c r="JCV40" s="9"/>
      <c r="JCW40" s="9"/>
      <c r="JCX40" s="9"/>
      <c r="JCY40" s="9"/>
      <c r="JCZ40" s="9"/>
      <c r="JDA40" s="9"/>
      <c r="JDB40" s="9"/>
      <c r="JDC40" s="9"/>
      <c r="JDD40" s="9"/>
      <c r="JDE40" s="9"/>
      <c r="JDF40" s="9"/>
      <c r="JDG40" s="9"/>
      <c r="JDH40" s="9"/>
      <c r="JDI40" s="9"/>
      <c r="JDJ40" s="9"/>
      <c r="JDK40" s="9"/>
      <c r="JDL40" s="9"/>
      <c r="JDM40" s="9"/>
      <c r="JDN40" s="9"/>
      <c r="JDO40" s="9"/>
      <c r="JDP40" s="9"/>
      <c r="JDR40" s="1"/>
      <c r="JDU40" s="3"/>
      <c r="JDW40" s="9"/>
      <c r="JDX40" s="9"/>
      <c r="JDY40" s="9"/>
      <c r="JDZ40" s="9"/>
      <c r="JEA40" s="9"/>
      <c r="JEB40" s="9"/>
      <c r="JEC40" s="9"/>
      <c r="JED40" s="9"/>
      <c r="JEE40" s="9"/>
      <c r="JEF40" s="9"/>
      <c r="JEG40" s="9"/>
      <c r="JEH40" s="9"/>
      <c r="JEI40" s="9"/>
      <c r="JEJ40" s="9"/>
      <c r="JEK40" s="9"/>
      <c r="JEL40" s="9"/>
      <c r="JEM40" s="9"/>
      <c r="JEN40" s="9"/>
      <c r="JEO40" s="9"/>
      <c r="JEP40" s="9"/>
      <c r="JEQ40" s="9"/>
      <c r="JES40" s="1"/>
      <c r="JEV40" s="3"/>
      <c r="JEX40" s="9"/>
      <c r="JEY40" s="9"/>
      <c r="JEZ40" s="9"/>
      <c r="JFA40" s="9"/>
      <c r="JFB40" s="9"/>
      <c r="JFC40" s="9"/>
      <c r="JFD40" s="9"/>
      <c r="JFE40" s="9"/>
      <c r="JFF40" s="9"/>
      <c r="JFG40" s="9"/>
      <c r="JFH40" s="9"/>
      <c r="JFI40" s="9"/>
      <c r="JFJ40" s="9"/>
      <c r="JFK40" s="9"/>
      <c r="JFL40" s="9"/>
      <c r="JFM40" s="9"/>
      <c r="JFN40" s="9"/>
      <c r="JFO40" s="9"/>
      <c r="JFP40" s="9"/>
      <c r="JFQ40" s="9"/>
      <c r="JFR40" s="9"/>
      <c r="JFT40" s="1"/>
      <c r="JFW40" s="3"/>
      <c r="JFY40" s="9"/>
      <c r="JFZ40" s="9"/>
      <c r="JGA40" s="9"/>
      <c r="JGB40" s="9"/>
      <c r="JGC40" s="9"/>
      <c r="JGD40" s="9"/>
      <c r="JGE40" s="9"/>
      <c r="JGF40" s="9"/>
      <c r="JGG40" s="9"/>
      <c r="JGH40" s="9"/>
      <c r="JGI40" s="9"/>
      <c r="JGJ40" s="9"/>
      <c r="JGK40" s="9"/>
      <c r="JGL40" s="9"/>
      <c r="JGM40" s="9"/>
      <c r="JGN40" s="9"/>
      <c r="JGO40" s="9"/>
      <c r="JGP40" s="9"/>
      <c r="JGQ40" s="9"/>
      <c r="JGR40" s="9"/>
      <c r="JGS40" s="9"/>
      <c r="JGU40" s="1"/>
      <c r="JGX40" s="3"/>
      <c r="JGZ40" s="9"/>
      <c r="JHA40" s="9"/>
      <c r="JHB40" s="9"/>
      <c r="JHC40" s="9"/>
      <c r="JHD40" s="9"/>
      <c r="JHE40" s="9"/>
      <c r="JHF40" s="9"/>
      <c r="JHG40" s="9"/>
      <c r="JHH40" s="9"/>
      <c r="JHI40" s="9"/>
      <c r="JHJ40" s="9"/>
      <c r="JHK40" s="9"/>
      <c r="JHL40" s="9"/>
      <c r="JHM40" s="9"/>
      <c r="JHN40" s="9"/>
      <c r="JHO40" s="9"/>
      <c r="JHP40" s="9"/>
      <c r="JHQ40" s="9"/>
      <c r="JHR40" s="9"/>
      <c r="JHS40" s="9"/>
      <c r="JHT40" s="9"/>
      <c r="JHV40" s="1"/>
      <c r="JHY40" s="3"/>
      <c r="JIA40" s="9"/>
      <c r="JIB40" s="9"/>
      <c r="JIC40" s="9"/>
      <c r="JID40" s="9"/>
      <c r="JIE40" s="9"/>
      <c r="JIF40" s="9"/>
      <c r="JIG40" s="9"/>
      <c r="JIH40" s="9"/>
      <c r="JII40" s="9"/>
      <c r="JIJ40" s="9"/>
      <c r="JIK40" s="9"/>
      <c r="JIL40" s="9"/>
      <c r="JIM40" s="9"/>
      <c r="JIN40" s="9"/>
      <c r="JIO40" s="9"/>
      <c r="JIP40" s="9"/>
      <c r="JIQ40" s="9"/>
      <c r="JIR40" s="9"/>
      <c r="JIS40" s="9"/>
      <c r="JIT40" s="9"/>
      <c r="JIU40" s="9"/>
      <c r="JIW40" s="1"/>
      <c r="JIZ40" s="3"/>
      <c r="JJB40" s="9"/>
      <c r="JJC40" s="9"/>
      <c r="JJD40" s="9"/>
      <c r="JJE40" s="9"/>
      <c r="JJF40" s="9"/>
      <c r="JJG40" s="9"/>
      <c r="JJH40" s="9"/>
      <c r="JJI40" s="9"/>
      <c r="JJJ40" s="9"/>
      <c r="JJK40" s="9"/>
      <c r="JJL40" s="9"/>
      <c r="JJM40" s="9"/>
      <c r="JJN40" s="9"/>
      <c r="JJO40" s="9"/>
      <c r="JJP40" s="9"/>
      <c r="JJQ40" s="9"/>
      <c r="JJR40" s="9"/>
      <c r="JJS40" s="9"/>
      <c r="JJT40" s="9"/>
      <c r="JJU40" s="9"/>
      <c r="JJV40" s="9"/>
      <c r="JJX40" s="1"/>
      <c r="JKA40" s="3"/>
      <c r="JKC40" s="9"/>
      <c r="JKD40" s="9"/>
      <c r="JKE40" s="9"/>
      <c r="JKF40" s="9"/>
      <c r="JKG40" s="9"/>
      <c r="JKH40" s="9"/>
      <c r="JKI40" s="9"/>
      <c r="JKJ40" s="9"/>
      <c r="JKK40" s="9"/>
      <c r="JKL40" s="9"/>
      <c r="JKM40" s="9"/>
      <c r="JKN40" s="9"/>
      <c r="JKO40" s="9"/>
      <c r="JKP40" s="9"/>
      <c r="JKQ40" s="9"/>
      <c r="JKR40" s="9"/>
      <c r="JKS40" s="9"/>
      <c r="JKT40" s="9"/>
      <c r="JKU40" s="9"/>
      <c r="JKV40" s="9"/>
      <c r="JKW40" s="9"/>
      <c r="JKY40" s="1"/>
      <c r="JLB40" s="3"/>
      <c r="JLD40" s="9"/>
      <c r="JLE40" s="9"/>
      <c r="JLF40" s="9"/>
      <c r="JLG40" s="9"/>
      <c r="JLH40" s="9"/>
      <c r="JLI40" s="9"/>
      <c r="JLJ40" s="9"/>
      <c r="JLK40" s="9"/>
      <c r="JLL40" s="9"/>
      <c r="JLM40" s="9"/>
      <c r="JLN40" s="9"/>
      <c r="JLO40" s="9"/>
      <c r="JLP40" s="9"/>
      <c r="JLQ40" s="9"/>
      <c r="JLR40" s="9"/>
      <c r="JLS40" s="9"/>
      <c r="JLT40" s="9"/>
      <c r="JLU40" s="9"/>
      <c r="JLV40" s="9"/>
      <c r="JLW40" s="9"/>
      <c r="JLX40" s="9"/>
      <c r="JLZ40" s="1"/>
      <c r="JMC40" s="3"/>
      <c r="JME40" s="9"/>
      <c r="JMF40" s="9"/>
      <c r="JMG40" s="9"/>
      <c r="JMH40" s="9"/>
      <c r="JMI40" s="9"/>
      <c r="JMJ40" s="9"/>
      <c r="JMK40" s="9"/>
      <c r="JML40" s="9"/>
      <c r="JMM40" s="9"/>
      <c r="JMN40" s="9"/>
      <c r="JMO40" s="9"/>
      <c r="JMP40" s="9"/>
      <c r="JMQ40" s="9"/>
      <c r="JMR40" s="9"/>
      <c r="JMS40" s="9"/>
      <c r="JMT40" s="9"/>
      <c r="JMU40" s="9"/>
      <c r="JMV40" s="9"/>
      <c r="JMW40" s="9"/>
      <c r="JMX40" s="9"/>
      <c r="JMY40" s="9"/>
      <c r="JNA40" s="1"/>
      <c r="JND40" s="3"/>
      <c r="JNF40" s="9"/>
      <c r="JNG40" s="9"/>
      <c r="JNH40" s="9"/>
      <c r="JNI40" s="9"/>
      <c r="JNJ40" s="9"/>
      <c r="JNK40" s="9"/>
      <c r="JNL40" s="9"/>
      <c r="JNM40" s="9"/>
      <c r="JNN40" s="9"/>
      <c r="JNO40" s="9"/>
      <c r="JNP40" s="9"/>
      <c r="JNQ40" s="9"/>
      <c r="JNR40" s="9"/>
      <c r="JNS40" s="9"/>
      <c r="JNT40" s="9"/>
      <c r="JNU40" s="9"/>
      <c r="JNV40" s="9"/>
      <c r="JNW40" s="9"/>
      <c r="JNX40" s="9"/>
      <c r="JNY40" s="9"/>
      <c r="JNZ40" s="9"/>
      <c r="JOB40" s="1"/>
      <c r="JOE40" s="3"/>
      <c r="JOG40" s="9"/>
      <c r="JOH40" s="9"/>
      <c r="JOI40" s="9"/>
      <c r="JOJ40" s="9"/>
      <c r="JOK40" s="9"/>
      <c r="JOL40" s="9"/>
      <c r="JOM40" s="9"/>
      <c r="JON40" s="9"/>
      <c r="JOO40" s="9"/>
      <c r="JOP40" s="9"/>
      <c r="JOQ40" s="9"/>
      <c r="JOR40" s="9"/>
      <c r="JOS40" s="9"/>
      <c r="JOT40" s="9"/>
      <c r="JOU40" s="9"/>
      <c r="JOV40" s="9"/>
      <c r="JOW40" s="9"/>
      <c r="JOX40" s="9"/>
      <c r="JOY40" s="9"/>
      <c r="JOZ40" s="9"/>
      <c r="JPA40" s="9"/>
      <c r="JPC40" s="1"/>
      <c r="JPF40" s="3"/>
      <c r="JPH40" s="9"/>
      <c r="JPI40" s="9"/>
      <c r="JPJ40" s="9"/>
      <c r="JPK40" s="9"/>
      <c r="JPL40" s="9"/>
      <c r="JPM40" s="9"/>
      <c r="JPN40" s="9"/>
      <c r="JPO40" s="9"/>
      <c r="JPP40" s="9"/>
      <c r="JPQ40" s="9"/>
      <c r="JPR40" s="9"/>
      <c r="JPS40" s="9"/>
      <c r="JPT40" s="9"/>
      <c r="JPU40" s="9"/>
      <c r="JPV40" s="9"/>
      <c r="JPW40" s="9"/>
      <c r="JPX40" s="9"/>
      <c r="JPY40" s="9"/>
      <c r="JPZ40" s="9"/>
      <c r="JQA40" s="9"/>
      <c r="JQB40" s="9"/>
      <c r="JQD40" s="1"/>
      <c r="JQG40" s="3"/>
      <c r="JQI40" s="9"/>
      <c r="JQJ40" s="9"/>
      <c r="JQK40" s="9"/>
      <c r="JQL40" s="9"/>
      <c r="JQM40" s="9"/>
      <c r="JQN40" s="9"/>
      <c r="JQO40" s="9"/>
      <c r="JQP40" s="9"/>
      <c r="JQQ40" s="9"/>
      <c r="JQR40" s="9"/>
      <c r="JQS40" s="9"/>
      <c r="JQT40" s="9"/>
      <c r="JQU40" s="9"/>
      <c r="JQV40" s="9"/>
      <c r="JQW40" s="9"/>
      <c r="JQX40" s="9"/>
      <c r="JQY40" s="9"/>
      <c r="JQZ40" s="9"/>
      <c r="JRA40" s="9"/>
      <c r="JRB40" s="9"/>
      <c r="JRC40" s="9"/>
      <c r="JRE40" s="1"/>
      <c r="JRH40" s="3"/>
      <c r="JRJ40" s="9"/>
      <c r="JRK40" s="9"/>
      <c r="JRL40" s="9"/>
      <c r="JRM40" s="9"/>
      <c r="JRN40" s="9"/>
      <c r="JRO40" s="9"/>
      <c r="JRP40" s="9"/>
      <c r="JRQ40" s="9"/>
      <c r="JRR40" s="9"/>
      <c r="JRS40" s="9"/>
      <c r="JRT40" s="9"/>
      <c r="JRU40" s="9"/>
      <c r="JRV40" s="9"/>
      <c r="JRW40" s="9"/>
      <c r="JRX40" s="9"/>
      <c r="JRY40" s="9"/>
      <c r="JRZ40" s="9"/>
      <c r="JSA40" s="9"/>
      <c r="JSB40" s="9"/>
      <c r="JSC40" s="9"/>
      <c r="JSD40" s="9"/>
      <c r="JSF40" s="1"/>
      <c r="JSI40" s="3"/>
      <c r="JSK40" s="9"/>
      <c r="JSL40" s="9"/>
      <c r="JSM40" s="9"/>
      <c r="JSN40" s="9"/>
      <c r="JSO40" s="9"/>
      <c r="JSP40" s="9"/>
      <c r="JSQ40" s="9"/>
      <c r="JSR40" s="9"/>
      <c r="JSS40" s="9"/>
      <c r="JST40" s="9"/>
      <c r="JSU40" s="9"/>
      <c r="JSV40" s="9"/>
      <c r="JSW40" s="9"/>
      <c r="JSX40" s="9"/>
      <c r="JSY40" s="9"/>
      <c r="JSZ40" s="9"/>
      <c r="JTA40" s="9"/>
      <c r="JTB40" s="9"/>
      <c r="JTC40" s="9"/>
      <c r="JTD40" s="9"/>
      <c r="JTE40" s="9"/>
      <c r="JTG40" s="1"/>
      <c r="JTJ40" s="3"/>
      <c r="JTL40" s="9"/>
      <c r="JTM40" s="9"/>
      <c r="JTN40" s="9"/>
      <c r="JTO40" s="9"/>
      <c r="JTP40" s="9"/>
      <c r="JTQ40" s="9"/>
      <c r="JTR40" s="9"/>
      <c r="JTS40" s="9"/>
      <c r="JTT40" s="9"/>
      <c r="JTU40" s="9"/>
      <c r="JTV40" s="9"/>
      <c r="JTW40" s="9"/>
      <c r="JTX40" s="9"/>
      <c r="JTY40" s="9"/>
      <c r="JTZ40" s="9"/>
      <c r="JUA40" s="9"/>
      <c r="JUB40" s="9"/>
      <c r="JUC40" s="9"/>
      <c r="JUD40" s="9"/>
      <c r="JUE40" s="9"/>
      <c r="JUF40" s="9"/>
      <c r="JUH40" s="1"/>
      <c r="JUK40" s="3"/>
      <c r="JUM40" s="9"/>
      <c r="JUN40" s="9"/>
      <c r="JUO40" s="9"/>
      <c r="JUP40" s="9"/>
      <c r="JUQ40" s="9"/>
      <c r="JUR40" s="9"/>
      <c r="JUS40" s="9"/>
      <c r="JUT40" s="9"/>
      <c r="JUU40" s="9"/>
      <c r="JUV40" s="9"/>
      <c r="JUW40" s="9"/>
      <c r="JUX40" s="9"/>
      <c r="JUY40" s="9"/>
      <c r="JUZ40" s="9"/>
      <c r="JVA40" s="9"/>
      <c r="JVB40" s="9"/>
      <c r="JVC40" s="9"/>
      <c r="JVD40" s="9"/>
      <c r="JVE40" s="9"/>
      <c r="JVF40" s="9"/>
      <c r="JVG40" s="9"/>
      <c r="JVI40" s="1"/>
      <c r="JVL40" s="3"/>
      <c r="JVN40" s="9"/>
      <c r="JVO40" s="9"/>
      <c r="JVP40" s="9"/>
      <c r="JVQ40" s="9"/>
      <c r="JVR40" s="9"/>
      <c r="JVS40" s="9"/>
      <c r="JVT40" s="9"/>
      <c r="JVU40" s="9"/>
      <c r="JVV40" s="9"/>
      <c r="JVW40" s="9"/>
      <c r="JVX40" s="9"/>
      <c r="JVY40" s="9"/>
      <c r="JVZ40" s="9"/>
      <c r="JWA40" s="9"/>
      <c r="JWB40" s="9"/>
      <c r="JWC40" s="9"/>
      <c r="JWD40" s="9"/>
      <c r="JWE40" s="9"/>
      <c r="JWF40" s="9"/>
      <c r="JWG40" s="9"/>
      <c r="JWH40" s="9"/>
      <c r="JWJ40" s="1"/>
      <c r="JWM40" s="3"/>
      <c r="JWO40" s="9"/>
      <c r="JWP40" s="9"/>
      <c r="JWQ40" s="9"/>
      <c r="JWR40" s="9"/>
      <c r="JWS40" s="9"/>
      <c r="JWT40" s="9"/>
      <c r="JWU40" s="9"/>
      <c r="JWV40" s="9"/>
      <c r="JWW40" s="9"/>
      <c r="JWX40" s="9"/>
      <c r="JWY40" s="9"/>
      <c r="JWZ40" s="9"/>
      <c r="JXA40" s="9"/>
      <c r="JXB40" s="9"/>
      <c r="JXC40" s="9"/>
      <c r="JXD40" s="9"/>
      <c r="JXE40" s="9"/>
      <c r="JXF40" s="9"/>
      <c r="JXG40" s="9"/>
      <c r="JXH40" s="9"/>
      <c r="JXI40" s="9"/>
      <c r="JXK40" s="1"/>
      <c r="JXN40" s="3"/>
      <c r="JXP40" s="9"/>
      <c r="JXQ40" s="9"/>
      <c r="JXR40" s="9"/>
      <c r="JXS40" s="9"/>
      <c r="JXT40" s="9"/>
      <c r="JXU40" s="9"/>
      <c r="JXV40" s="9"/>
      <c r="JXW40" s="9"/>
      <c r="JXX40" s="9"/>
      <c r="JXY40" s="9"/>
      <c r="JXZ40" s="9"/>
      <c r="JYA40" s="9"/>
      <c r="JYB40" s="9"/>
      <c r="JYC40" s="9"/>
      <c r="JYD40" s="9"/>
      <c r="JYE40" s="9"/>
      <c r="JYF40" s="9"/>
      <c r="JYG40" s="9"/>
      <c r="JYH40" s="9"/>
      <c r="JYI40" s="9"/>
      <c r="JYJ40" s="9"/>
      <c r="JYL40" s="1"/>
      <c r="JYO40" s="3"/>
      <c r="JYQ40" s="9"/>
      <c r="JYR40" s="9"/>
      <c r="JYS40" s="9"/>
      <c r="JYT40" s="9"/>
      <c r="JYU40" s="9"/>
      <c r="JYV40" s="9"/>
      <c r="JYW40" s="9"/>
      <c r="JYX40" s="9"/>
      <c r="JYY40" s="9"/>
      <c r="JYZ40" s="9"/>
      <c r="JZA40" s="9"/>
      <c r="JZB40" s="9"/>
      <c r="JZC40" s="9"/>
      <c r="JZD40" s="9"/>
      <c r="JZE40" s="9"/>
      <c r="JZF40" s="9"/>
      <c r="JZG40" s="9"/>
      <c r="JZH40" s="9"/>
      <c r="JZI40" s="9"/>
      <c r="JZJ40" s="9"/>
      <c r="JZK40" s="9"/>
      <c r="JZM40" s="1"/>
      <c r="JZP40" s="3"/>
      <c r="JZR40" s="9"/>
      <c r="JZS40" s="9"/>
      <c r="JZT40" s="9"/>
      <c r="JZU40" s="9"/>
      <c r="JZV40" s="9"/>
      <c r="JZW40" s="9"/>
      <c r="JZX40" s="9"/>
      <c r="JZY40" s="9"/>
      <c r="JZZ40" s="9"/>
      <c r="KAA40" s="9"/>
      <c r="KAB40" s="9"/>
      <c r="KAC40" s="9"/>
      <c r="KAD40" s="9"/>
      <c r="KAE40" s="9"/>
      <c r="KAF40" s="9"/>
      <c r="KAG40" s="9"/>
      <c r="KAH40" s="9"/>
      <c r="KAI40" s="9"/>
      <c r="KAJ40" s="9"/>
      <c r="KAK40" s="9"/>
      <c r="KAL40" s="9"/>
      <c r="KAN40" s="1"/>
      <c r="KAQ40" s="3"/>
      <c r="KAS40" s="9"/>
      <c r="KAT40" s="9"/>
      <c r="KAU40" s="9"/>
      <c r="KAV40" s="9"/>
      <c r="KAW40" s="9"/>
      <c r="KAX40" s="9"/>
      <c r="KAY40" s="9"/>
      <c r="KAZ40" s="9"/>
      <c r="KBA40" s="9"/>
      <c r="KBB40" s="9"/>
      <c r="KBC40" s="9"/>
      <c r="KBD40" s="9"/>
      <c r="KBE40" s="9"/>
      <c r="KBF40" s="9"/>
      <c r="KBG40" s="9"/>
      <c r="KBH40" s="9"/>
      <c r="KBI40" s="9"/>
      <c r="KBJ40" s="9"/>
      <c r="KBK40" s="9"/>
      <c r="KBL40" s="9"/>
      <c r="KBM40" s="9"/>
      <c r="KBO40" s="1"/>
      <c r="KBR40" s="3"/>
      <c r="KBT40" s="9"/>
      <c r="KBU40" s="9"/>
      <c r="KBV40" s="9"/>
      <c r="KBW40" s="9"/>
      <c r="KBX40" s="9"/>
      <c r="KBY40" s="9"/>
      <c r="KBZ40" s="9"/>
      <c r="KCA40" s="9"/>
      <c r="KCB40" s="9"/>
      <c r="KCC40" s="9"/>
      <c r="KCD40" s="9"/>
      <c r="KCE40" s="9"/>
      <c r="KCF40" s="9"/>
      <c r="KCG40" s="9"/>
      <c r="KCH40" s="9"/>
      <c r="KCI40" s="9"/>
      <c r="KCJ40" s="9"/>
      <c r="KCK40" s="9"/>
      <c r="KCL40" s="9"/>
      <c r="KCM40" s="9"/>
      <c r="KCN40" s="9"/>
      <c r="KCP40" s="1"/>
      <c r="KCS40" s="3"/>
      <c r="KCU40" s="9"/>
      <c r="KCV40" s="9"/>
      <c r="KCW40" s="9"/>
      <c r="KCX40" s="9"/>
      <c r="KCY40" s="9"/>
      <c r="KCZ40" s="9"/>
      <c r="KDA40" s="9"/>
      <c r="KDB40" s="9"/>
      <c r="KDC40" s="9"/>
      <c r="KDD40" s="9"/>
      <c r="KDE40" s="9"/>
      <c r="KDF40" s="9"/>
      <c r="KDG40" s="9"/>
      <c r="KDH40" s="9"/>
      <c r="KDI40" s="9"/>
      <c r="KDJ40" s="9"/>
      <c r="KDK40" s="9"/>
      <c r="KDL40" s="9"/>
      <c r="KDM40" s="9"/>
      <c r="KDN40" s="9"/>
      <c r="KDO40" s="9"/>
      <c r="KDQ40" s="1"/>
      <c r="KDT40" s="3"/>
      <c r="KDV40" s="9"/>
      <c r="KDW40" s="9"/>
      <c r="KDX40" s="9"/>
      <c r="KDY40" s="9"/>
      <c r="KDZ40" s="9"/>
      <c r="KEA40" s="9"/>
      <c r="KEB40" s="9"/>
      <c r="KEC40" s="9"/>
      <c r="KED40" s="9"/>
      <c r="KEE40" s="9"/>
      <c r="KEF40" s="9"/>
      <c r="KEG40" s="9"/>
      <c r="KEH40" s="9"/>
      <c r="KEI40" s="9"/>
      <c r="KEJ40" s="9"/>
      <c r="KEK40" s="9"/>
      <c r="KEL40" s="9"/>
      <c r="KEM40" s="9"/>
      <c r="KEN40" s="9"/>
      <c r="KEO40" s="9"/>
      <c r="KEP40" s="9"/>
      <c r="KER40" s="1"/>
      <c r="KEU40" s="3"/>
      <c r="KEW40" s="9"/>
      <c r="KEX40" s="9"/>
      <c r="KEY40" s="9"/>
      <c r="KEZ40" s="9"/>
      <c r="KFA40" s="9"/>
      <c r="KFB40" s="9"/>
      <c r="KFC40" s="9"/>
      <c r="KFD40" s="9"/>
      <c r="KFE40" s="9"/>
      <c r="KFF40" s="9"/>
      <c r="KFG40" s="9"/>
      <c r="KFH40" s="9"/>
      <c r="KFI40" s="9"/>
      <c r="KFJ40" s="9"/>
      <c r="KFK40" s="9"/>
      <c r="KFL40" s="9"/>
      <c r="KFM40" s="9"/>
      <c r="KFN40" s="9"/>
      <c r="KFO40" s="9"/>
      <c r="KFP40" s="9"/>
      <c r="KFQ40" s="9"/>
      <c r="KFS40" s="1"/>
      <c r="KFV40" s="3"/>
      <c r="KFX40" s="9"/>
      <c r="KFY40" s="9"/>
      <c r="KFZ40" s="9"/>
      <c r="KGA40" s="9"/>
      <c r="KGB40" s="9"/>
      <c r="KGC40" s="9"/>
      <c r="KGD40" s="9"/>
      <c r="KGE40" s="9"/>
      <c r="KGF40" s="9"/>
      <c r="KGG40" s="9"/>
      <c r="KGH40" s="9"/>
      <c r="KGI40" s="9"/>
      <c r="KGJ40" s="9"/>
      <c r="KGK40" s="9"/>
      <c r="KGL40" s="9"/>
      <c r="KGM40" s="9"/>
      <c r="KGN40" s="9"/>
      <c r="KGO40" s="9"/>
      <c r="KGP40" s="9"/>
      <c r="KGQ40" s="9"/>
      <c r="KGR40" s="9"/>
      <c r="KGT40" s="1"/>
      <c r="KGW40" s="3"/>
      <c r="KGY40" s="9"/>
      <c r="KGZ40" s="9"/>
      <c r="KHA40" s="9"/>
      <c r="KHB40" s="9"/>
      <c r="KHC40" s="9"/>
      <c r="KHD40" s="9"/>
      <c r="KHE40" s="9"/>
      <c r="KHF40" s="9"/>
      <c r="KHG40" s="9"/>
      <c r="KHH40" s="9"/>
      <c r="KHI40" s="9"/>
      <c r="KHJ40" s="9"/>
      <c r="KHK40" s="9"/>
      <c r="KHL40" s="9"/>
      <c r="KHM40" s="9"/>
      <c r="KHN40" s="9"/>
      <c r="KHO40" s="9"/>
      <c r="KHP40" s="9"/>
      <c r="KHQ40" s="9"/>
      <c r="KHR40" s="9"/>
      <c r="KHS40" s="9"/>
      <c r="KHU40" s="1"/>
      <c r="KHX40" s="3"/>
      <c r="KHZ40" s="9"/>
      <c r="KIA40" s="9"/>
      <c r="KIB40" s="9"/>
      <c r="KIC40" s="9"/>
      <c r="KID40" s="9"/>
      <c r="KIE40" s="9"/>
      <c r="KIF40" s="9"/>
      <c r="KIG40" s="9"/>
      <c r="KIH40" s="9"/>
      <c r="KII40" s="9"/>
      <c r="KIJ40" s="9"/>
      <c r="KIK40" s="9"/>
      <c r="KIL40" s="9"/>
      <c r="KIM40" s="9"/>
      <c r="KIN40" s="9"/>
      <c r="KIO40" s="9"/>
      <c r="KIP40" s="9"/>
      <c r="KIQ40" s="9"/>
      <c r="KIR40" s="9"/>
      <c r="KIS40" s="9"/>
      <c r="KIT40" s="9"/>
      <c r="KIV40" s="1"/>
      <c r="KIY40" s="3"/>
      <c r="KJA40" s="9"/>
      <c r="KJB40" s="9"/>
      <c r="KJC40" s="9"/>
      <c r="KJD40" s="9"/>
      <c r="KJE40" s="9"/>
      <c r="KJF40" s="9"/>
      <c r="KJG40" s="9"/>
      <c r="KJH40" s="9"/>
      <c r="KJI40" s="9"/>
      <c r="KJJ40" s="9"/>
      <c r="KJK40" s="9"/>
      <c r="KJL40" s="9"/>
      <c r="KJM40" s="9"/>
      <c r="KJN40" s="9"/>
      <c r="KJO40" s="9"/>
      <c r="KJP40" s="9"/>
      <c r="KJQ40" s="9"/>
      <c r="KJR40" s="9"/>
      <c r="KJS40" s="9"/>
      <c r="KJT40" s="9"/>
      <c r="KJU40" s="9"/>
      <c r="KJW40" s="1"/>
      <c r="KJZ40" s="3"/>
      <c r="KKB40" s="9"/>
      <c r="KKC40" s="9"/>
      <c r="KKD40" s="9"/>
      <c r="KKE40" s="9"/>
      <c r="KKF40" s="9"/>
      <c r="KKG40" s="9"/>
      <c r="KKH40" s="9"/>
      <c r="KKI40" s="9"/>
      <c r="KKJ40" s="9"/>
      <c r="KKK40" s="9"/>
      <c r="KKL40" s="9"/>
      <c r="KKM40" s="9"/>
      <c r="KKN40" s="9"/>
      <c r="KKO40" s="9"/>
      <c r="KKP40" s="9"/>
      <c r="KKQ40" s="9"/>
      <c r="KKR40" s="9"/>
      <c r="KKS40" s="9"/>
      <c r="KKT40" s="9"/>
      <c r="KKU40" s="9"/>
      <c r="KKV40" s="9"/>
      <c r="KKX40" s="1"/>
      <c r="KLA40" s="3"/>
      <c r="KLC40" s="9"/>
      <c r="KLD40" s="9"/>
      <c r="KLE40" s="9"/>
      <c r="KLF40" s="9"/>
      <c r="KLG40" s="9"/>
      <c r="KLH40" s="9"/>
      <c r="KLI40" s="9"/>
      <c r="KLJ40" s="9"/>
      <c r="KLK40" s="9"/>
      <c r="KLL40" s="9"/>
      <c r="KLM40" s="9"/>
      <c r="KLN40" s="9"/>
      <c r="KLO40" s="9"/>
      <c r="KLP40" s="9"/>
      <c r="KLQ40" s="9"/>
      <c r="KLR40" s="9"/>
      <c r="KLS40" s="9"/>
      <c r="KLT40" s="9"/>
      <c r="KLU40" s="9"/>
      <c r="KLV40" s="9"/>
      <c r="KLW40" s="9"/>
      <c r="KLY40" s="1"/>
      <c r="KMB40" s="3"/>
      <c r="KMD40" s="9"/>
      <c r="KME40" s="9"/>
      <c r="KMF40" s="9"/>
      <c r="KMG40" s="9"/>
      <c r="KMH40" s="9"/>
      <c r="KMI40" s="9"/>
      <c r="KMJ40" s="9"/>
      <c r="KMK40" s="9"/>
      <c r="KML40" s="9"/>
      <c r="KMM40" s="9"/>
      <c r="KMN40" s="9"/>
      <c r="KMO40" s="9"/>
      <c r="KMP40" s="9"/>
      <c r="KMQ40" s="9"/>
      <c r="KMR40" s="9"/>
      <c r="KMS40" s="9"/>
      <c r="KMT40" s="9"/>
      <c r="KMU40" s="9"/>
      <c r="KMV40" s="9"/>
      <c r="KMW40" s="9"/>
      <c r="KMX40" s="9"/>
      <c r="KMZ40" s="1"/>
      <c r="KNC40" s="3"/>
      <c r="KNE40" s="9"/>
      <c r="KNF40" s="9"/>
      <c r="KNG40" s="9"/>
      <c r="KNH40" s="9"/>
      <c r="KNI40" s="9"/>
      <c r="KNJ40" s="9"/>
      <c r="KNK40" s="9"/>
      <c r="KNL40" s="9"/>
      <c r="KNM40" s="9"/>
      <c r="KNN40" s="9"/>
      <c r="KNO40" s="9"/>
      <c r="KNP40" s="9"/>
      <c r="KNQ40" s="9"/>
      <c r="KNR40" s="9"/>
      <c r="KNS40" s="9"/>
      <c r="KNT40" s="9"/>
      <c r="KNU40" s="9"/>
      <c r="KNV40" s="9"/>
      <c r="KNW40" s="9"/>
      <c r="KNX40" s="9"/>
      <c r="KNY40" s="9"/>
      <c r="KOA40" s="1"/>
      <c r="KOD40" s="3"/>
      <c r="KOF40" s="9"/>
      <c r="KOG40" s="9"/>
      <c r="KOH40" s="9"/>
      <c r="KOI40" s="9"/>
      <c r="KOJ40" s="9"/>
      <c r="KOK40" s="9"/>
      <c r="KOL40" s="9"/>
      <c r="KOM40" s="9"/>
      <c r="KON40" s="9"/>
      <c r="KOO40" s="9"/>
      <c r="KOP40" s="9"/>
      <c r="KOQ40" s="9"/>
      <c r="KOR40" s="9"/>
      <c r="KOS40" s="9"/>
      <c r="KOT40" s="9"/>
      <c r="KOU40" s="9"/>
      <c r="KOV40" s="9"/>
      <c r="KOW40" s="9"/>
      <c r="KOX40" s="9"/>
      <c r="KOY40" s="9"/>
      <c r="KOZ40" s="9"/>
      <c r="KPB40" s="1"/>
      <c r="KPE40" s="3"/>
      <c r="KPG40" s="9"/>
      <c r="KPH40" s="9"/>
      <c r="KPI40" s="9"/>
      <c r="KPJ40" s="9"/>
      <c r="KPK40" s="9"/>
      <c r="KPL40" s="9"/>
      <c r="KPM40" s="9"/>
      <c r="KPN40" s="9"/>
      <c r="KPO40" s="9"/>
      <c r="KPP40" s="9"/>
      <c r="KPQ40" s="9"/>
      <c r="KPR40" s="9"/>
      <c r="KPS40" s="9"/>
      <c r="KPT40" s="9"/>
      <c r="KPU40" s="9"/>
      <c r="KPV40" s="9"/>
      <c r="KPW40" s="9"/>
      <c r="KPX40" s="9"/>
      <c r="KPY40" s="9"/>
      <c r="KPZ40" s="9"/>
      <c r="KQA40" s="9"/>
      <c r="KQC40" s="1"/>
      <c r="KQF40" s="3"/>
      <c r="KQH40" s="9"/>
      <c r="KQI40" s="9"/>
      <c r="KQJ40" s="9"/>
      <c r="KQK40" s="9"/>
      <c r="KQL40" s="9"/>
      <c r="KQM40" s="9"/>
      <c r="KQN40" s="9"/>
      <c r="KQO40" s="9"/>
      <c r="KQP40" s="9"/>
      <c r="KQQ40" s="9"/>
      <c r="KQR40" s="9"/>
      <c r="KQS40" s="9"/>
      <c r="KQT40" s="9"/>
      <c r="KQU40" s="9"/>
      <c r="KQV40" s="9"/>
      <c r="KQW40" s="9"/>
      <c r="KQX40" s="9"/>
      <c r="KQY40" s="9"/>
      <c r="KQZ40" s="9"/>
      <c r="KRA40" s="9"/>
      <c r="KRB40" s="9"/>
      <c r="KRD40" s="1"/>
      <c r="KRG40" s="3"/>
      <c r="KRI40" s="9"/>
      <c r="KRJ40" s="9"/>
      <c r="KRK40" s="9"/>
      <c r="KRL40" s="9"/>
      <c r="KRM40" s="9"/>
      <c r="KRN40" s="9"/>
      <c r="KRO40" s="9"/>
      <c r="KRP40" s="9"/>
      <c r="KRQ40" s="9"/>
      <c r="KRR40" s="9"/>
      <c r="KRS40" s="9"/>
      <c r="KRT40" s="9"/>
      <c r="KRU40" s="9"/>
      <c r="KRV40" s="9"/>
      <c r="KRW40" s="9"/>
      <c r="KRX40" s="9"/>
      <c r="KRY40" s="9"/>
      <c r="KRZ40" s="9"/>
      <c r="KSA40" s="9"/>
      <c r="KSB40" s="9"/>
      <c r="KSC40" s="9"/>
      <c r="KSE40" s="1"/>
      <c r="KSH40" s="3"/>
      <c r="KSJ40" s="9"/>
      <c r="KSK40" s="9"/>
      <c r="KSL40" s="9"/>
      <c r="KSM40" s="9"/>
      <c r="KSN40" s="9"/>
      <c r="KSO40" s="9"/>
      <c r="KSP40" s="9"/>
      <c r="KSQ40" s="9"/>
      <c r="KSR40" s="9"/>
      <c r="KSS40" s="9"/>
      <c r="KST40" s="9"/>
      <c r="KSU40" s="9"/>
      <c r="KSV40" s="9"/>
      <c r="KSW40" s="9"/>
      <c r="KSX40" s="9"/>
      <c r="KSY40" s="9"/>
      <c r="KSZ40" s="9"/>
      <c r="KTA40" s="9"/>
      <c r="KTB40" s="9"/>
      <c r="KTC40" s="9"/>
      <c r="KTD40" s="9"/>
      <c r="KTF40" s="1"/>
      <c r="KTI40" s="3"/>
      <c r="KTK40" s="9"/>
      <c r="KTL40" s="9"/>
      <c r="KTM40" s="9"/>
      <c r="KTN40" s="9"/>
      <c r="KTO40" s="9"/>
      <c r="KTP40" s="9"/>
      <c r="KTQ40" s="9"/>
      <c r="KTR40" s="9"/>
      <c r="KTS40" s="9"/>
      <c r="KTT40" s="9"/>
      <c r="KTU40" s="9"/>
      <c r="KTV40" s="9"/>
      <c r="KTW40" s="9"/>
      <c r="KTX40" s="9"/>
      <c r="KTY40" s="9"/>
      <c r="KTZ40" s="9"/>
      <c r="KUA40" s="9"/>
      <c r="KUB40" s="9"/>
      <c r="KUC40" s="9"/>
      <c r="KUD40" s="9"/>
      <c r="KUE40" s="9"/>
      <c r="KUG40" s="1"/>
      <c r="KUJ40" s="3"/>
      <c r="KUL40" s="9"/>
      <c r="KUM40" s="9"/>
      <c r="KUN40" s="9"/>
      <c r="KUO40" s="9"/>
      <c r="KUP40" s="9"/>
      <c r="KUQ40" s="9"/>
      <c r="KUR40" s="9"/>
      <c r="KUS40" s="9"/>
      <c r="KUT40" s="9"/>
      <c r="KUU40" s="9"/>
      <c r="KUV40" s="9"/>
      <c r="KUW40" s="9"/>
      <c r="KUX40" s="9"/>
      <c r="KUY40" s="9"/>
      <c r="KUZ40" s="9"/>
      <c r="KVA40" s="9"/>
      <c r="KVB40" s="9"/>
      <c r="KVC40" s="9"/>
      <c r="KVD40" s="9"/>
      <c r="KVE40" s="9"/>
      <c r="KVF40" s="9"/>
      <c r="KVH40" s="1"/>
      <c r="KVK40" s="3"/>
      <c r="KVM40" s="9"/>
      <c r="KVN40" s="9"/>
      <c r="KVO40" s="9"/>
      <c r="KVP40" s="9"/>
      <c r="KVQ40" s="9"/>
      <c r="KVR40" s="9"/>
      <c r="KVS40" s="9"/>
      <c r="KVT40" s="9"/>
      <c r="KVU40" s="9"/>
      <c r="KVV40" s="9"/>
      <c r="KVW40" s="9"/>
      <c r="KVX40" s="9"/>
      <c r="KVY40" s="9"/>
      <c r="KVZ40" s="9"/>
      <c r="KWA40" s="9"/>
      <c r="KWB40" s="9"/>
      <c r="KWC40" s="9"/>
      <c r="KWD40" s="9"/>
      <c r="KWE40" s="9"/>
      <c r="KWF40" s="9"/>
      <c r="KWG40" s="9"/>
      <c r="KWI40" s="1"/>
      <c r="KWL40" s="3"/>
      <c r="KWN40" s="9"/>
      <c r="KWO40" s="9"/>
      <c r="KWP40" s="9"/>
      <c r="KWQ40" s="9"/>
      <c r="KWR40" s="9"/>
      <c r="KWS40" s="9"/>
      <c r="KWT40" s="9"/>
      <c r="KWU40" s="9"/>
      <c r="KWV40" s="9"/>
      <c r="KWW40" s="9"/>
      <c r="KWX40" s="9"/>
      <c r="KWY40" s="9"/>
      <c r="KWZ40" s="9"/>
      <c r="KXA40" s="9"/>
      <c r="KXB40" s="9"/>
      <c r="KXC40" s="9"/>
      <c r="KXD40" s="9"/>
      <c r="KXE40" s="9"/>
      <c r="KXF40" s="9"/>
      <c r="KXG40" s="9"/>
      <c r="KXH40" s="9"/>
      <c r="KXJ40" s="1"/>
      <c r="KXM40" s="3"/>
      <c r="KXO40" s="9"/>
      <c r="KXP40" s="9"/>
      <c r="KXQ40" s="9"/>
      <c r="KXR40" s="9"/>
      <c r="KXS40" s="9"/>
      <c r="KXT40" s="9"/>
      <c r="KXU40" s="9"/>
      <c r="KXV40" s="9"/>
      <c r="KXW40" s="9"/>
      <c r="KXX40" s="9"/>
      <c r="KXY40" s="9"/>
      <c r="KXZ40" s="9"/>
      <c r="KYA40" s="9"/>
      <c r="KYB40" s="9"/>
      <c r="KYC40" s="9"/>
      <c r="KYD40" s="9"/>
      <c r="KYE40" s="9"/>
      <c r="KYF40" s="9"/>
      <c r="KYG40" s="9"/>
      <c r="KYH40" s="9"/>
      <c r="KYI40" s="9"/>
      <c r="KYK40" s="1"/>
      <c r="KYN40" s="3"/>
      <c r="KYP40" s="9"/>
      <c r="KYQ40" s="9"/>
      <c r="KYR40" s="9"/>
      <c r="KYS40" s="9"/>
      <c r="KYT40" s="9"/>
      <c r="KYU40" s="9"/>
      <c r="KYV40" s="9"/>
      <c r="KYW40" s="9"/>
      <c r="KYX40" s="9"/>
      <c r="KYY40" s="9"/>
      <c r="KYZ40" s="9"/>
      <c r="KZA40" s="9"/>
      <c r="KZB40" s="9"/>
      <c r="KZC40" s="9"/>
      <c r="KZD40" s="9"/>
      <c r="KZE40" s="9"/>
      <c r="KZF40" s="9"/>
      <c r="KZG40" s="9"/>
      <c r="KZH40" s="9"/>
      <c r="KZI40" s="9"/>
      <c r="KZJ40" s="9"/>
      <c r="KZL40" s="1"/>
      <c r="KZO40" s="3"/>
      <c r="KZQ40" s="9"/>
      <c r="KZR40" s="9"/>
      <c r="KZS40" s="9"/>
      <c r="KZT40" s="9"/>
      <c r="KZU40" s="9"/>
      <c r="KZV40" s="9"/>
      <c r="KZW40" s="9"/>
      <c r="KZX40" s="9"/>
      <c r="KZY40" s="9"/>
      <c r="KZZ40" s="9"/>
      <c r="LAA40" s="9"/>
      <c r="LAB40" s="9"/>
      <c r="LAC40" s="9"/>
      <c r="LAD40" s="9"/>
      <c r="LAE40" s="9"/>
      <c r="LAF40" s="9"/>
      <c r="LAG40" s="9"/>
      <c r="LAH40" s="9"/>
      <c r="LAI40" s="9"/>
      <c r="LAJ40" s="9"/>
      <c r="LAK40" s="9"/>
      <c r="LAM40" s="1"/>
      <c r="LAP40" s="3"/>
      <c r="LAR40" s="9"/>
      <c r="LAS40" s="9"/>
      <c r="LAT40" s="9"/>
      <c r="LAU40" s="9"/>
      <c r="LAV40" s="9"/>
      <c r="LAW40" s="9"/>
      <c r="LAX40" s="9"/>
      <c r="LAY40" s="9"/>
      <c r="LAZ40" s="9"/>
      <c r="LBA40" s="9"/>
      <c r="LBB40" s="9"/>
      <c r="LBC40" s="9"/>
      <c r="LBD40" s="9"/>
      <c r="LBE40" s="9"/>
      <c r="LBF40" s="9"/>
      <c r="LBG40" s="9"/>
      <c r="LBH40" s="9"/>
      <c r="LBI40" s="9"/>
      <c r="LBJ40" s="9"/>
      <c r="LBK40" s="9"/>
      <c r="LBL40" s="9"/>
      <c r="LBN40" s="1"/>
      <c r="LBQ40" s="3"/>
      <c r="LBS40" s="9"/>
      <c r="LBT40" s="9"/>
      <c r="LBU40" s="9"/>
      <c r="LBV40" s="9"/>
      <c r="LBW40" s="9"/>
      <c r="LBX40" s="9"/>
      <c r="LBY40" s="9"/>
      <c r="LBZ40" s="9"/>
      <c r="LCA40" s="9"/>
      <c r="LCB40" s="9"/>
      <c r="LCC40" s="9"/>
      <c r="LCD40" s="9"/>
      <c r="LCE40" s="9"/>
      <c r="LCF40" s="9"/>
      <c r="LCG40" s="9"/>
      <c r="LCH40" s="9"/>
      <c r="LCI40" s="9"/>
      <c r="LCJ40" s="9"/>
      <c r="LCK40" s="9"/>
      <c r="LCL40" s="9"/>
      <c r="LCM40" s="9"/>
      <c r="LCO40" s="1"/>
      <c r="LCR40" s="3"/>
      <c r="LCT40" s="9"/>
      <c r="LCU40" s="9"/>
      <c r="LCV40" s="9"/>
      <c r="LCW40" s="9"/>
      <c r="LCX40" s="9"/>
      <c r="LCY40" s="9"/>
      <c r="LCZ40" s="9"/>
      <c r="LDA40" s="9"/>
      <c r="LDB40" s="9"/>
      <c r="LDC40" s="9"/>
      <c r="LDD40" s="9"/>
      <c r="LDE40" s="9"/>
      <c r="LDF40" s="9"/>
      <c r="LDG40" s="9"/>
      <c r="LDH40" s="9"/>
      <c r="LDI40" s="9"/>
      <c r="LDJ40" s="9"/>
      <c r="LDK40" s="9"/>
      <c r="LDL40" s="9"/>
      <c r="LDM40" s="9"/>
      <c r="LDN40" s="9"/>
      <c r="LDP40" s="1"/>
      <c r="LDS40" s="3"/>
      <c r="LDU40" s="9"/>
      <c r="LDV40" s="9"/>
      <c r="LDW40" s="9"/>
      <c r="LDX40" s="9"/>
      <c r="LDY40" s="9"/>
      <c r="LDZ40" s="9"/>
      <c r="LEA40" s="9"/>
      <c r="LEB40" s="9"/>
      <c r="LEC40" s="9"/>
      <c r="LED40" s="9"/>
      <c r="LEE40" s="9"/>
      <c r="LEF40" s="9"/>
      <c r="LEG40" s="9"/>
      <c r="LEH40" s="9"/>
      <c r="LEI40" s="9"/>
      <c r="LEJ40" s="9"/>
      <c r="LEK40" s="9"/>
      <c r="LEL40" s="9"/>
      <c r="LEM40" s="9"/>
      <c r="LEN40" s="9"/>
      <c r="LEO40" s="9"/>
      <c r="LEQ40" s="1"/>
      <c r="LET40" s="3"/>
      <c r="LEV40" s="9"/>
      <c r="LEW40" s="9"/>
      <c r="LEX40" s="9"/>
      <c r="LEY40" s="9"/>
      <c r="LEZ40" s="9"/>
      <c r="LFA40" s="9"/>
      <c r="LFB40" s="9"/>
      <c r="LFC40" s="9"/>
      <c r="LFD40" s="9"/>
      <c r="LFE40" s="9"/>
      <c r="LFF40" s="9"/>
      <c r="LFG40" s="9"/>
      <c r="LFH40" s="9"/>
      <c r="LFI40" s="9"/>
      <c r="LFJ40" s="9"/>
      <c r="LFK40" s="9"/>
      <c r="LFL40" s="9"/>
      <c r="LFM40" s="9"/>
      <c r="LFN40" s="9"/>
      <c r="LFO40" s="9"/>
      <c r="LFP40" s="9"/>
      <c r="LFR40" s="1"/>
      <c r="LFU40" s="3"/>
      <c r="LFW40" s="9"/>
      <c r="LFX40" s="9"/>
      <c r="LFY40" s="9"/>
      <c r="LFZ40" s="9"/>
      <c r="LGA40" s="9"/>
      <c r="LGB40" s="9"/>
      <c r="LGC40" s="9"/>
      <c r="LGD40" s="9"/>
      <c r="LGE40" s="9"/>
      <c r="LGF40" s="9"/>
      <c r="LGG40" s="9"/>
      <c r="LGH40" s="9"/>
      <c r="LGI40" s="9"/>
      <c r="LGJ40" s="9"/>
      <c r="LGK40" s="9"/>
      <c r="LGL40" s="9"/>
      <c r="LGM40" s="9"/>
      <c r="LGN40" s="9"/>
      <c r="LGO40" s="9"/>
      <c r="LGP40" s="9"/>
      <c r="LGQ40" s="9"/>
      <c r="LGS40" s="1"/>
      <c r="LGV40" s="3"/>
      <c r="LGX40" s="9"/>
      <c r="LGY40" s="9"/>
      <c r="LGZ40" s="9"/>
      <c r="LHA40" s="9"/>
      <c r="LHB40" s="9"/>
      <c r="LHC40" s="9"/>
      <c r="LHD40" s="9"/>
      <c r="LHE40" s="9"/>
      <c r="LHF40" s="9"/>
      <c r="LHG40" s="9"/>
      <c r="LHH40" s="9"/>
      <c r="LHI40" s="9"/>
      <c r="LHJ40" s="9"/>
      <c r="LHK40" s="9"/>
      <c r="LHL40" s="9"/>
      <c r="LHM40" s="9"/>
      <c r="LHN40" s="9"/>
      <c r="LHO40" s="9"/>
      <c r="LHP40" s="9"/>
      <c r="LHQ40" s="9"/>
      <c r="LHR40" s="9"/>
      <c r="LHT40" s="1"/>
      <c r="LHW40" s="3"/>
      <c r="LHY40" s="9"/>
      <c r="LHZ40" s="9"/>
      <c r="LIA40" s="9"/>
      <c r="LIB40" s="9"/>
      <c r="LIC40" s="9"/>
      <c r="LID40" s="9"/>
      <c r="LIE40" s="9"/>
      <c r="LIF40" s="9"/>
      <c r="LIG40" s="9"/>
      <c r="LIH40" s="9"/>
      <c r="LII40" s="9"/>
      <c r="LIJ40" s="9"/>
      <c r="LIK40" s="9"/>
      <c r="LIL40" s="9"/>
      <c r="LIM40" s="9"/>
      <c r="LIN40" s="9"/>
      <c r="LIO40" s="9"/>
      <c r="LIP40" s="9"/>
      <c r="LIQ40" s="9"/>
      <c r="LIR40" s="9"/>
      <c r="LIS40" s="9"/>
      <c r="LIU40" s="1"/>
      <c r="LIX40" s="3"/>
      <c r="LIZ40" s="9"/>
      <c r="LJA40" s="9"/>
      <c r="LJB40" s="9"/>
      <c r="LJC40" s="9"/>
      <c r="LJD40" s="9"/>
      <c r="LJE40" s="9"/>
      <c r="LJF40" s="9"/>
      <c r="LJG40" s="9"/>
      <c r="LJH40" s="9"/>
      <c r="LJI40" s="9"/>
      <c r="LJJ40" s="9"/>
      <c r="LJK40" s="9"/>
      <c r="LJL40" s="9"/>
      <c r="LJM40" s="9"/>
      <c r="LJN40" s="9"/>
      <c r="LJO40" s="9"/>
      <c r="LJP40" s="9"/>
      <c r="LJQ40" s="9"/>
      <c r="LJR40" s="9"/>
      <c r="LJS40" s="9"/>
      <c r="LJT40" s="9"/>
      <c r="LJV40" s="1"/>
      <c r="LJY40" s="3"/>
      <c r="LKA40" s="9"/>
      <c r="LKB40" s="9"/>
      <c r="LKC40" s="9"/>
      <c r="LKD40" s="9"/>
      <c r="LKE40" s="9"/>
      <c r="LKF40" s="9"/>
      <c r="LKG40" s="9"/>
      <c r="LKH40" s="9"/>
      <c r="LKI40" s="9"/>
      <c r="LKJ40" s="9"/>
      <c r="LKK40" s="9"/>
      <c r="LKL40" s="9"/>
      <c r="LKM40" s="9"/>
      <c r="LKN40" s="9"/>
      <c r="LKO40" s="9"/>
      <c r="LKP40" s="9"/>
      <c r="LKQ40" s="9"/>
      <c r="LKR40" s="9"/>
      <c r="LKS40" s="9"/>
      <c r="LKT40" s="9"/>
      <c r="LKU40" s="9"/>
      <c r="LKW40" s="1"/>
      <c r="LKZ40" s="3"/>
      <c r="LLB40" s="9"/>
      <c r="LLC40" s="9"/>
      <c r="LLD40" s="9"/>
      <c r="LLE40" s="9"/>
      <c r="LLF40" s="9"/>
      <c r="LLG40" s="9"/>
      <c r="LLH40" s="9"/>
      <c r="LLI40" s="9"/>
      <c r="LLJ40" s="9"/>
      <c r="LLK40" s="9"/>
      <c r="LLL40" s="9"/>
      <c r="LLM40" s="9"/>
      <c r="LLN40" s="9"/>
      <c r="LLO40" s="9"/>
      <c r="LLP40" s="9"/>
      <c r="LLQ40" s="9"/>
      <c r="LLR40" s="9"/>
      <c r="LLS40" s="9"/>
      <c r="LLT40" s="9"/>
      <c r="LLU40" s="9"/>
      <c r="LLV40" s="9"/>
      <c r="LLX40" s="1"/>
      <c r="LMA40" s="3"/>
      <c r="LMC40" s="9"/>
      <c r="LMD40" s="9"/>
      <c r="LME40" s="9"/>
      <c r="LMF40" s="9"/>
      <c r="LMG40" s="9"/>
      <c r="LMH40" s="9"/>
      <c r="LMI40" s="9"/>
      <c r="LMJ40" s="9"/>
      <c r="LMK40" s="9"/>
      <c r="LML40" s="9"/>
      <c r="LMM40" s="9"/>
      <c r="LMN40" s="9"/>
      <c r="LMO40" s="9"/>
      <c r="LMP40" s="9"/>
      <c r="LMQ40" s="9"/>
      <c r="LMR40" s="9"/>
      <c r="LMS40" s="9"/>
      <c r="LMT40" s="9"/>
      <c r="LMU40" s="9"/>
      <c r="LMV40" s="9"/>
      <c r="LMW40" s="9"/>
      <c r="LMY40" s="1"/>
      <c r="LNB40" s="3"/>
      <c r="LND40" s="9"/>
      <c r="LNE40" s="9"/>
      <c r="LNF40" s="9"/>
      <c r="LNG40" s="9"/>
      <c r="LNH40" s="9"/>
      <c r="LNI40" s="9"/>
      <c r="LNJ40" s="9"/>
      <c r="LNK40" s="9"/>
      <c r="LNL40" s="9"/>
      <c r="LNM40" s="9"/>
      <c r="LNN40" s="9"/>
      <c r="LNO40" s="9"/>
      <c r="LNP40" s="9"/>
      <c r="LNQ40" s="9"/>
      <c r="LNR40" s="9"/>
      <c r="LNS40" s="9"/>
      <c r="LNT40" s="9"/>
      <c r="LNU40" s="9"/>
      <c r="LNV40" s="9"/>
      <c r="LNW40" s="9"/>
      <c r="LNX40" s="9"/>
      <c r="LNZ40" s="1"/>
      <c r="LOC40" s="3"/>
      <c r="LOE40" s="9"/>
      <c r="LOF40" s="9"/>
      <c r="LOG40" s="9"/>
      <c r="LOH40" s="9"/>
      <c r="LOI40" s="9"/>
      <c r="LOJ40" s="9"/>
      <c r="LOK40" s="9"/>
      <c r="LOL40" s="9"/>
      <c r="LOM40" s="9"/>
      <c r="LON40" s="9"/>
      <c r="LOO40" s="9"/>
      <c r="LOP40" s="9"/>
      <c r="LOQ40" s="9"/>
      <c r="LOR40" s="9"/>
      <c r="LOS40" s="9"/>
      <c r="LOT40" s="9"/>
      <c r="LOU40" s="9"/>
      <c r="LOV40" s="9"/>
      <c r="LOW40" s="9"/>
      <c r="LOX40" s="9"/>
      <c r="LOY40" s="9"/>
      <c r="LPA40" s="1"/>
      <c r="LPD40" s="3"/>
      <c r="LPF40" s="9"/>
      <c r="LPG40" s="9"/>
      <c r="LPH40" s="9"/>
      <c r="LPI40" s="9"/>
      <c r="LPJ40" s="9"/>
      <c r="LPK40" s="9"/>
      <c r="LPL40" s="9"/>
      <c r="LPM40" s="9"/>
      <c r="LPN40" s="9"/>
      <c r="LPO40" s="9"/>
      <c r="LPP40" s="9"/>
      <c r="LPQ40" s="9"/>
      <c r="LPR40" s="9"/>
      <c r="LPS40" s="9"/>
      <c r="LPT40" s="9"/>
      <c r="LPU40" s="9"/>
      <c r="LPV40" s="9"/>
      <c r="LPW40" s="9"/>
      <c r="LPX40" s="9"/>
      <c r="LPY40" s="9"/>
      <c r="LPZ40" s="9"/>
      <c r="LQB40" s="1"/>
      <c r="LQE40" s="3"/>
      <c r="LQG40" s="9"/>
      <c r="LQH40" s="9"/>
      <c r="LQI40" s="9"/>
      <c r="LQJ40" s="9"/>
      <c r="LQK40" s="9"/>
      <c r="LQL40" s="9"/>
      <c r="LQM40" s="9"/>
      <c r="LQN40" s="9"/>
      <c r="LQO40" s="9"/>
      <c r="LQP40" s="9"/>
      <c r="LQQ40" s="9"/>
      <c r="LQR40" s="9"/>
      <c r="LQS40" s="9"/>
      <c r="LQT40" s="9"/>
      <c r="LQU40" s="9"/>
      <c r="LQV40" s="9"/>
      <c r="LQW40" s="9"/>
      <c r="LQX40" s="9"/>
      <c r="LQY40" s="9"/>
      <c r="LQZ40" s="9"/>
      <c r="LRA40" s="9"/>
      <c r="LRC40" s="1"/>
      <c r="LRF40" s="3"/>
      <c r="LRH40" s="9"/>
      <c r="LRI40" s="9"/>
      <c r="LRJ40" s="9"/>
      <c r="LRK40" s="9"/>
      <c r="LRL40" s="9"/>
      <c r="LRM40" s="9"/>
      <c r="LRN40" s="9"/>
      <c r="LRO40" s="9"/>
      <c r="LRP40" s="9"/>
      <c r="LRQ40" s="9"/>
      <c r="LRR40" s="9"/>
      <c r="LRS40" s="9"/>
      <c r="LRT40" s="9"/>
      <c r="LRU40" s="9"/>
      <c r="LRV40" s="9"/>
      <c r="LRW40" s="9"/>
      <c r="LRX40" s="9"/>
      <c r="LRY40" s="9"/>
      <c r="LRZ40" s="9"/>
      <c r="LSA40" s="9"/>
      <c r="LSB40" s="9"/>
      <c r="LSD40" s="1"/>
      <c r="LSG40" s="3"/>
      <c r="LSI40" s="9"/>
      <c r="LSJ40" s="9"/>
      <c r="LSK40" s="9"/>
      <c r="LSL40" s="9"/>
      <c r="LSM40" s="9"/>
      <c r="LSN40" s="9"/>
      <c r="LSO40" s="9"/>
      <c r="LSP40" s="9"/>
      <c r="LSQ40" s="9"/>
      <c r="LSR40" s="9"/>
      <c r="LSS40" s="9"/>
      <c r="LST40" s="9"/>
      <c r="LSU40" s="9"/>
      <c r="LSV40" s="9"/>
      <c r="LSW40" s="9"/>
      <c r="LSX40" s="9"/>
      <c r="LSY40" s="9"/>
      <c r="LSZ40" s="9"/>
      <c r="LTA40" s="9"/>
      <c r="LTB40" s="9"/>
      <c r="LTC40" s="9"/>
      <c r="LTE40" s="1"/>
      <c r="LTH40" s="3"/>
      <c r="LTJ40" s="9"/>
      <c r="LTK40" s="9"/>
      <c r="LTL40" s="9"/>
      <c r="LTM40" s="9"/>
      <c r="LTN40" s="9"/>
      <c r="LTO40" s="9"/>
      <c r="LTP40" s="9"/>
      <c r="LTQ40" s="9"/>
      <c r="LTR40" s="9"/>
      <c r="LTS40" s="9"/>
      <c r="LTT40" s="9"/>
      <c r="LTU40" s="9"/>
      <c r="LTV40" s="9"/>
      <c r="LTW40" s="9"/>
      <c r="LTX40" s="9"/>
      <c r="LTY40" s="9"/>
      <c r="LTZ40" s="9"/>
      <c r="LUA40" s="9"/>
      <c r="LUB40" s="9"/>
      <c r="LUC40" s="9"/>
      <c r="LUD40" s="9"/>
      <c r="LUF40" s="1"/>
      <c r="LUI40" s="3"/>
      <c r="LUK40" s="9"/>
      <c r="LUL40" s="9"/>
      <c r="LUM40" s="9"/>
      <c r="LUN40" s="9"/>
      <c r="LUO40" s="9"/>
      <c r="LUP40" s="9"/>
      <c r="LUQ40" s="9"/>
      <c r="LUR40" s="9"/>
      <c r="LUS40" s="9"/>
      <c r="LUT40" s="9"/>
      <c r="LUU40" s="9"/>
      <c r="LUV40" s="9"/>
      <c r="LUW40" s="9"/>
      <c r="LUX40" s="9"/>
      <c r="LUY40" s="9"/>
      <c r="LUZ40" s="9"/>
      <c r="LVA40" s="9"/>
      <c r="LVB40" s="9"/>
      <c r="LVC40" s="9"/>
      <c r="LVD40" s="9"/>
      <c r="LVE40" s="9"/>
      <c r="LVG40" s="1"/>
      <c r="LVJ40" s="3"/>
      <c r="LVL40" s="9"/>
      <c r="LVM40" s="9"/>
      <c r="LVN40" s="9"/>
      <c r="LVO40" s="9"/>
      <c r="LVP40" s="9"/>
      <c r="LVQ40" s="9"/>
      <c r="LVR40" s="9"/>
      <c r="LVS40" s="9"/>
      <c r="LVT40" s="9"/>
      <c r="LVU40" s="9"/>
      <c r="LVV40" s="9"/>
      <c r="LVW40" s="9"/>
      <c r="LVX40" s="9"/>
      <c r="LVY40" s="9"/>
      <c r="LVZ40" s="9"/>
      <c r="LWA40" s="9"/>
      <c r="LWB40" s="9"/>
      <c r="LWC40" s="9"/>
      <c r="LWD40" s="9"/>
      <c r="LWE40" s="9"/>
      <c r="LWF40" s="9"/>
      <c r="LWH40" s="1"/>
      <c r="LWK40" s="3"/>
      <c r="LWM40" s="9"/>
      <c r="LWN40" s="9"/>
      <c r="LWO40" s="9"/>
      <c r="LWP40" s="9"/>
      <c r="LWQ40" s="9"/>
      <c r="LWR40" s="9"/>
      <c r="LWS40" s="9"/>
      <c r="LWT40" s="9"/>
      <c r="LWU40" s="9"/>
      <c r="LWV40" s="9"/>
      <c r="LWW40" s="9"/>
      <c r="LWX40" s="9"/>
      <c r="LWY40" s="9"/>
      <c r="LWZ40" s="9"/>
      <c r="LXA40" s="9"/>
      <c r="LXB40" s="9"/>
      <c r="LXC40" s="9"/>
      <c r="LXD40" s="9"/>
      <c r="LXE40" s="9"/>
      <c r="LXF40" s="9"/>
      <c r="LXG40" s="9"/>
      <c r="LXI40" s="1"/>
      <c r="LXL40" s="3"/>
      <c r="LXN40" s="9"/>
      <c r="LXO40" s="9"/>
      <c r="LXP40" s="9"/>
      <c r="LXQ40" s="9"/>
      <c r="LXR40" s="9"/>
      <c r="LXS40" s="9"/>
      <c r="LXT40" s="9"/>
      <c r="LXU40" s="9"/>
      <c r="LXV40" s="9"/>
      <c r="LXW40" s="9"/>
      <c r="LXX40" s="9"/>
      <c r="LXY40" s="9"/>
      <c r="LXZ40" s="9"/>
      <c r="LYA40" s="9"/>
      <c r="LYB40" s="9"/>
      <c r="LYC40" s="9"/>
      <c r="LYD40" s="9"/>
      <c r="LYE40" s="9"/>
      <c r="LYF40" s="9"/>
      <c r="LYG40" s="9"/>
      <c r="LYH40" s="9"/>
      <c r="LYJ40" s="1"/>
      <c r="LYM40" s="3"/>
      <c r="LYO40" s="9"/>
      <c r="LYP40" s="9"/>
      <c r="LYQ40" s="9"/>
      <c r="LYR40" s="9"/>
      <c r="LYS40" s="9"/>
      <c r="LYT40" s="9"/>
      <c r="LYU40" s="9"/>
      <c r="LYV40" s="9"/>
      <c r="LYW40" s="9"/>
      <c r="LYX40" s="9"/>
      <c r="LYY40" s="9"/>
      <c r="LYZ40" s="9"/>
      <c r="LZA40" s="9"/>
      <c r="LZB40" s="9"/>
      <c r="LZC40" s="9"/>
      <c r="LZD40" s="9"/>
      <c r="LZE40" s="9"/>
      <c r="LZF40" s="9"/>
      <c r="LZG40" s="9"/>
      <c r="LZH40" s="9"/>
      <c r="LZI40" s="9"/>
      <c r="LZK40" s="1"/>
      <c r="LZN40" s="3"/>
      <c r="LZP40" s="9"/>
      <c r="LZQ40" s="9"/>
      <c r="LZR40" s="9"/>
      <c r="LZS40" s="9"/>
      <c r="LZT40" s="9"/>
      <c r="LZU40" s="9"/>
      <c r="LZV40" s="9"/>
      <c r="LZW40" s="9"/>
      <c r="LZX40" s="9"/>
      <c r="LZY40" s="9"/>
      <c r="LZZ40" s="9"/>
      <c r="MAA40" s="9"/>
      <c r="MAB40" s="9"/>
      <c r="MAC40" s="9"/>
      <c r="MAD40" s="9"/>
      <c r="MAE40" s="9"/>
      <c r="MAF40" s="9"/>
      <c r="MAG40" s="9"/>
      <c r="MAH40" s="9"/>
      <c r="MAI40" s="9"/>
      <c r="MAJ40" s="9"/>
      <c r="MAL40" s="1"/>
      <c r="MAO40" s="3"/>
      <c r="MAQ40" s="9"/>
      <c r="MAR40" s="9"/>
      <c r="MAS40" s="9"/>
      <c r="MAT40" s="9"/>
      <c r="MAU40" s="9"/>
      <c r="MAV40" s="9"/>
      <c r="MAW40" s="9"/>
      <c r="MAX40" s="9"/>
      <c r="MAY40" s="9"/>
      <c r="MAZ40" s="9"/>
      <c r="MBA40" s="9"/>
      <c r="MBB40" s="9"/>
      <c r="MBC40" s="9"/>
      <c r="MBD40" s="9"/>
      <c r="MBE40" s="9"/>
      <c r="MBF40" s="9"/>
      <c r="MBG40" s="9"/>
      <c r="MBH40" s="9"/>
      <c r="MBI40" s="9"/>
      <c r="MBJ40" s="9"/>
      <c r="MBK40" s="9"/>
      <c r="MBM40" s="1"/>
      <c r="MBP40" s="3"/>
      <c r="MBR40" s="9"/>
      <c r="MBS40" s="9"/>
      <c r="MBT40" s="9"/>
      <c r="MBU40" s="9"/>
      <c r="MBV40" s="9"/>
      <c r="MBW40" s="9"/>
      <c r="MBX40" s="9"/>
      <c r="MBY40" s="9"/>
      <c r="MBZ40" s="9"/>
      <c r="MCA40" s="9"/>
      <c r="MCB40" s="9"/>
      <c r="MCC40" s="9"/>
      <c r="MCD40" s="9"/>
      <c r="MCE40" s="9"/>
      <c r="MCF40" s="9"/>
      <c r="MCG40" s="9"/>
      <c r="MCH40" s="9"/>
      <c r="MCI40" s="9"/>
      <c r="MCJ40" s="9"/>
      <c r="MCK40" s="9"/>
      <c r="MCL40" s="9"/>
      <c r="MCN40" s="1"/>
      <c r="MCQ40" s="3"/>
      <c r="MCS40" s="9"/>
      <c r="MCT40" s="9"/>
      <c r="MCU40" s="9"/>
      <c r="MCV40" s="9"/>
      <c r="MCW40" s="9"/>
      <c r="MCX40" s="9"/>
      <c r="MCY40" s="9"/>
      <c r="MCZ40" s="9"/>
      <c r="MDA40" s="9"/>
      <c r="MDB40" s="9"/>
      <c r="MDC40" s="9"/>
      <c r="MDD40" s="9"/>
      <c r="MDE40" s="9"/>
      <c r="MDF40" s="9"/>
      <c r="MDG40" s="9"/>
      <c r="MDH40" s="9"/>
      <c r="MDI40" s="9"/>
      <c r="MDJ40" s="9"/>
      <c r="MDK40" s="9"/>
      <c r="MDL40" s="9"/>
      <c r="MDM40" s="9"/>
      <c r="MDO40" s="1"/>
      <c r="MDR40" s="3"/>
      <c r="MDT40" s="9"/>
      <c r="MDU40" s="9"/>
      <c r="MDV40" s="9"/>
      <c r="MDW40" s="9"/>
      <c r="MDX40" s="9"/>
      <c r="MDY40" s="9"/>
      <c r="MDZ40" s="9"/>
      <c r="MEA40" s="9"/>
      <c r="MEB40" s="9"/>
      <c r="MEC40" s="9"/>
      <c r="MED40" s="9"/>
      <c r="MEE40" s="9"/>
      <c r="MEF40" s="9"/>
      <c r="MEG40" s="9"/>
      <c r="MEH40" s="9"/>
      <c r="MEI40" s="9"/>
      <c r="MEJ40" s="9"/>
      <c r="MEK40" s="9"/>
      <c r="MEL40" s="9"/>
      <c r="MEM40" s="9"/>
      <c r="MEN40" s="9"/>
      <c r="MEP40" s="1"/>
      <c r="MES40" s="3"/>
      <c r="MEU40" s="9"/>
      <c r="MEV40" s="9"/>
      <c r="MEW40" s="9"/>
      <c r="MEX40" s="9"/>
      <c r="MEY40" s="9"/>
      <c r="MEZ40" s="9"/>
      <c r="MFA40" s="9"/>
      <c r="MFB40" s="9"/>
      <c r="MFC40" s="9"/>
      <c r="MFD40" s="9"/>
      <c r="MFE40" s="9"/>
      <c r="MFF40" s="9"/>
      <c r="MFG40" s="9"/>
      <c r="MFH40" s="9"/>
      <c r="MFI40" s="9"/>
      <c r="MFJ40" s="9"/>
      <c r="MFK40" s="9"/>
      <c r="MFL40" s="9"/>
      <c r="MFM40" s="9"/>
      <c r="MFN40" s="9"/>
      <c r="MFO40" s="9"/>
      <c r="MFQ40" s="1"/>
      <c r="MFT40" s="3"/>
      <c r="MFV40" s="9"/>
      <c r="MFW40" s="9"/>
      <c r="MFX40" s="9"/>
      <c r="MFY40" s="9"/>
      <c r="MFZ40" s="9"/>
      <c r="MGA40" s="9"/>
      <c r="MGB40" s="9"/>
      <c r="MGC40" s="9"/>
      <c r="MGD40" s="9"/>
      <c r="MGE40" s="9"/>
      <c r="MGF40" s="9"/>
      <c r="MGG40" s="9"/>
      <c r="MGH40" s="9"/>
      <c r="MGI40" s="9"/>
      <c r="MGJ40" s="9"/>
      <c r="MGK40" s="9"/>
      <c r="MGL40" s="9"/>
      <c r="MGM40" s="9"/>
      <c r="MGN40" s="9"/>
      <c r="MGO40" s="9"/>
      <c r="MGP40" s="9"/>
      <c r="MGR40" s="1"/>
      <c r="MGU40" s="3"/>
      <c r="MGW40" s="9"/>
      <c r="MGX40" s="9"/>
      <c r="MGY40" s="9"/>
      <c r="MGZ40" s="9"/>
      <c r="MHA40" s="9"/>
      <c r="MHB40" s="9"/>
      <c r="MHC40" s="9"/>
      <c r="MHD40" s="9"/>
      <c r="MHE40" s="9"/>
      <c r="MHF40" s="9"/>
      <c r="MHG40" s="9"/>
      <c r="MHH40" s="9"/>
      <c r="MHI40" s="9"/>
      <c r="MHJ40" s="9"/>
      <c r="MHK40" s="9"/>
      <c r="MHL40" s="9"/>
      <c r="MHM40" s="9"/>
      <c r="MHN40" s="9"/>
      <c r="MHO40" s="9"/>
      <c r="MHP40" s="9"/>
      <c r="MHQ40" s="9"/>
      <c r="MHS40" s="1"/>
      <c r="MHV40" s="3"/>
      <c r="MHX40" s="9"/>
      <c r="MHY40" s="9"/>
      <c r="MHZ40" s="9"/>
      <c r="MIA40" s="9"/>
      <c r="MIB40" s="9"/>
      <c r="MIC40" s="9"/>
      <c r="MID40" s="9"/>
      <c r="MIE40" s="9"/>
      <c r="MIF40" s="9"/>
      <c r="MIG40" s="9"/>
      <c r="MIH40" s="9"/>
      <c r="MII40" s="9"/>
      <c r="MIJ40" s="9"/>
      <c r="MIK40" s="9"/>
      <c r="MIL40" s="9"/>
      <c r="MIM40" s="9"/>
      <c r="MIN40" s="9"/>
      <c r="MIO40" s="9"/>
      <c r="MIP40" s="9"/>
      <c r="MIQ40" s="9"/>
      <c r="MIR40" s="9"/>
      <c r="MIT40" s="1"/>
      <c r="MIW40" s="3"/>
      <c r="MIY40" s="9"/>
      <c r="MIZ40" s="9"/>
      <c r="MJA40" s="9"/>
      <c r="MJB40" s="9"/>
      <c r="MJC40" s="9"/>
      <c r="MJD40" s="9"/>
      <c r="MJE40" s="9"/>
      <c r="MJF40" s="9"/>
      <c r="MJG40" s="9"/>
      <c r="MJH40" s="9"/>
      <c r="MJI40" s="9"/>
      <c r="MJJ40" s="9"/>
      <c r="MJK40" s="9"/>
      <c r="MJL40" s="9"/>
      <c r="MJM40" s="9"/>
      <c r="MJN40" s="9"/>
      <c r="MJO40" s="9"/>
      <c r="MJP40" s="9"/>
      <c r="MJQ40" s="9"/>
      <c r="MJR40" s="9"/>
      <c r="MJS40" s="9"/>
      <c r="MJU40" s="1"/>
      <c r="MJX40" s="3"/>
      <c r="MJZ40" s="9"/>
      <c r="MKA40" s="9"/>
      <c r="MKB40" s="9"/>
      <c r="MKC40" s="9"/>
      <c r="MKD40" s="9"/>
      <c r="MKE40" s="9"/>
      <c r="MKF40" s="9"/>
      <c r="MKG40" s="9"/>
      <c r="MKH40" s="9"/>
      <c r="MKI40" s="9"/>
      <c r="MKJ40" s="9"/>
      <c r="MKK40" s="9"/>
      <c r="MKL40" s="9"/>
      <c r="MKM40" s="9"/>
      <c r="MKN40" s="9"/>
      <c r="MKO40" s="9"/>
      <c r="MKP40" s="9"/>
      <c r="MKQ40" s="9"/>
      <c r="MKR40" s="9"/>
      <c r="MKS40" s="9"/>
      <c r="MKT40" s="9"/>
      <c r="MKV40" s="1"/>
      <c r="MKY40" s="3"/>
      <c r="MLA40" s="9"/>
      <c r="MLB40" s="9"/>
      <c r="MLC40" s="9"/>
      <c r="MLD40" s="9"/>
      <c r="MLE40" s="9"/>
      <c r="MLF40" s="9"/>
      <c r="MLG40" s="9"/>
      <c r="MLH40" s="9"/>
      <c r="MLI40" s="9"/>
      <c r="MLJ40" s="9"/>
      <c r="MLK40" s="9"/>
      <c r="MLL40" s="9"/>
      <c r="MLM40" s="9"/>
      <c r="MLN40" s="9"/>
      <c r="MLO40" s="9"/>
      <c r="MLP40" s="9"/>
      <c r="MLQ40" s="9"/>
      <c r="MLR40" s="9"/>
      <c r="MLS40" s="9"/>
      <c r="MLT40" s="9"/>
      <c r="MLU40" s="9"/>
      <c r="MLW40" s="1"/>
      <c r="MLZ40" s="3"/>
      <c r="MMB40" s="9"/>
      <c r="MMC40" s="9"/>
      <c r="MMD40" s="9"/>
      <c r="MME40" s="9"/>
      <c r="MMF40" s="9"/>
      <c r="MMG40" s="9"/>
      <c r="MMH40" s="9"/>
      <c r="MMI40" s="9"/>
      <c r="MMJ40" s="9"/>
      <c r="MMK40" s="9"/>
      <c r="MML40" s="9"/>
      <c r="MMM40" s="9"/>
      <c r="MMN40" s="9"/>
      <c r="MMO40" s="9"/>
      <c r="MMP40" s="9"/>
      <c r="MMQ40" s="9"/>
      <c r="MMR40" s="9"/>
      <c r="MMS40" s="9"/>
      <c r="MMT40" s="9"/>
      <c r="MMU40" s="9"/>
      <c r="MMV40" s="9"/>
      <c r="MMX40" s="1"/>
      <c r="MNA40" s="3"/>
      <c r="MNC40" s="9"/>
      <c r="MND40" s="9"/>
      <c r="MNE40" s="9"/>
      <c r="MNF40" s="9"/>
      <c r="MNG40" s="9"/>
      <c r="MNH40" s="9"/>
      <c r="MNI40" s="9"/>
      <c r="MNJ40" s="9"/>
      <c r="MNK40" s="9"/>
      <c r="MNL40" s="9"/>
      <c r="MNM40" s="9"/>
      <c r="MNN40" s="9"/>
      <c r="MNO40" s="9"/>
      <c r="MNP40" s="9"/>
      <c r="MNQ40" s="9"/>
      <c r="MNR40" s="9"/>
      <c r="MNS40" s="9"/>
      <c r="MNT40" s="9"/>
      <c r="MNU40" s="9"/>
      <c r="MNV40" s="9"/>
      <c r="MNW40" s="9"/>
      <c r="MNY40" s="1"/>
      <c r="MOB40" s="3"/>
      <c r="MOD40" s="9"/>
      <c r="MOE40" s="9"/>
      <c r="MOF40" s="9"/>
      <c r="MOG40" s="9"/>
      <c r="MOH40" s="9"/>
      <c r="MOI40" s="9"/>
      <c r="MOJ40" s="9"/>
      <c r="MOK40" s="9"/>
      <c r="MOL40" s="9"/>
      <c r="MOM40" s="9"/>
      <c r="MON40" s="9"/>
      <c r="MOO40" s="9"/>
      <c r="MOP40" s="9"/>
      <c r="MOQ40" s="9"/>
      <c r="MOR40" s="9"/>
      <c r="MOS40" s="9"/>
      <c r="MOT40" s="9"/>
      <c r="MOU40" s="9"/>
      <c r="MOV40" s="9"/>
      <c r="MOW40" s="9"/>
      <c r="MOX40" s="9"/>
      <c r="MOZ40" s="1"/>
      <c r="MPC40" s="3"/>
      <c r="MPE40" s="9"/>
      <c r="MPF40" s="9"/>
      <c r="MPG40" s="9"/>
      <c r="MPH40" s="9"/>
      <c r="MPI40" s="9"/>
      <c r="MPJ40" s="9"/>
      <c r="MPK40" s="9"/>
      <c r="MPL40" s="9"/>
      <c r="MPM40" s="9"/>
      <c r="MPN40" s="9"/>
      <c r="MPO40" s="9"/>
      <c r="MPP40" s="9"/>
      <c r="MPQ40" s="9"/>
      <c r="MPR40" s="9"/>
      <c r="MPS40" s="9"/>
      <c r="MPT40" s="9"/>
      <c r="MPU40" s="9"/>
      <c r="MPV40" s="9"/>
      <c r="MPW40" s="9"/>
      <c r="MPX40" s="9"/>
      <c r="MPY40" s="9"/>
      <c r="MQA40" s="1"/>
      <c r="MQD40" s="3"/>
      <c r="MQF40" s="9"/>
      <c r="MQG40" s="9"/>
      <c r="MQH40" s="9"/>
      <c r="MQI40" s="9"/>
      <c r="MQJ40" s="9"/>
      <c r="MQK40" s="9"/>
      <c r="MQL40" s="9"/>
      <c r="MQM40" s="9"/>
      <c r="MQN40" s="9"/>
      <c r="MQO40" s="9"/>
      <c r="MQP40" s="9"/>
      <c r="MQQ40" s="9"/>
      <c r="MQR40" s="9"/>
      <c r="MQS40" s="9"/>
      <c r="MQT40" s="9"/>
      <c r="MQU40" s="9"/>
      <c r="MQV40" s="9"/>
      <c r="MQW40" s="9"/>
      <c r="MQX40" s="9"/>
      <c r="MQY40" s="9"/>
      <c r="MQZ40" s="9"/>
      <c r="MRB40" s="1"/>
      <c r="MRE40" s="3"/>
      <c r="MRG40" s="9"/>
      <c r="MRH40" s="9"/>
      <c r="MRI40" s="9"/>
      <c r="MRJ40" s="9"/>
      <c r="MRK40" s="9"/>
      <c r="MRL40" s="9"/>
      <c r="MRM40" s="9"/>
      <c r="MRN40" s="9"/>
      <c r="MRO40" s="9"/>
      <c r="MRP40" s="9"/>
      <c r="MRQ40" s="9"/>
      <c r="MRR40" s="9"/>
      <c r="MRS40" s="9"/>
      <c r="MRT40" s="9"/>
      <c r="MRU40" s="9"/>
      <c r="MRV40" s="9"/>
      <c r="MRW40" s="9"/>
      <c r="MRX40" s="9"/>
      <c r="MRY40" s="9"/>
      <c r="MRZ40" s="9"/>
      <c r="MSA40" s="9"/>
      <c r="MSC40" s="1"/>
      <c r="MSF40" s="3"/>
      <c r="MSH40" s="9"/>
      <c r="MSI40" s="9"/>
      <c r="MSJ40" s="9"/>
      <c r="MSK40" s="9"/>
      <c r="MSL40" s="9"/>
      <c r="MSM40" s="9"/>
      <c r="MSN40" s="9"/>
      <c r="MSO40" s="9"/>
      <c r="MSP40" s="9"/>
      <c r="MSQ40" s="9"/>
      <c r="MSR40" s="9"/>
      <c r="MSS40" s="9"/>
      <c r="MST40" s="9"/>
      <c r="MSU40" s="9"/>
      <c r="MSV40" s="9"/>
      <c r="MSW40" s="9"/>
      <c r="MSX40" s="9"/>
      <c r="MSY40" s="9"/>
      <c r="MSZ40" s="9"/>
      <c r="MTA40" s="9"/>
      <c r="MTB40" s="9"/>
      <c r="MTD40" s="1"/>
      <c r="MTG40" s="3"/>
      <c r="MTI40" s="9"/>
      <c r="MTJ40" s="9"/>
      <c r="MTK40" s="9"/>
      <c r="MTL40" s="9"/>
      <c r="MTM40" s="9"/>
      <c r="MTN40" s="9"/>
      <c r="MTO40" s="9"/>
      <c r="MTP40" s="9"/>
      <c r="MTQ40" s="9"/>
      <c r="MTR40" s="9"/>
      <c r="MTS40" s="9"/>
      <c r="MTT40" s="9"/>
      <c r="MTU40" s="9"/>
      <c r="MTV40" s="9"/>
      <c r="MTW40" s="9"/>
      <c r="MTX40" s="9"/>
      <c r="MTY40" s="9"/>
      <c r="MTZ40" s="9"/>
      <c r="MUA40" s="9"/>
      <c r="MUB40" s="9"/>
      <c r="MUC40" s="9"/>
      <c r="MUE40" s="1"/>
      <c r="MUH40" s="3"/>
      <c r="MUJ40" s="9"/>
      <c r="MUK40" s="9"/>
      <c r="MUL40" s="9"/>
      <c r="MUM40" s="9"/>
      <c r="MUN40" s="9"/>
      <c r="MUO40" s="9"/>
      <c r="MUP40" s="9"/>
      <c r="MUQ40" s="9"/>
      <c r="MUR40" s="9"/>
      <c r="MUS40" s="9"/>
      <c r="MUT40" s="9"/>
      <c r="MUU40" s="9"/>
      <c r="MUV40" s="9"/>
      <c r="MUW40" s="9"/>
      <c r="MUX40" s="9"/>
      <c r="MUY40" s="9"/>
      <c r="MUZ40" s="9"/>
      <c r="MVA40" s="9"/>
      <c r="MVB40" s="9"/>
      <c r="MVC40" s="9"/>
      <c r="MVD40" s="9"/>
      <c r="MVF40" s="1"/>
      <c r="MVI40" s="3"/>
      <c r="MVK40" s="9"/>
      <c r="MVL40" s="9"/>
      <c r="MVM40" s="9"/>
      <c r="MVN40" s="9"/>
      <c r="MVO40" s="9"/>
      <c r="MVP40" s="9"/>
      <c r="MVQ40" s="9"/>
      <c r="MVR40" s="9"/>
      <c r="MVS40" s="9"/>
      <c r="MVT40" s="9"/>
      <c r="MVU40" s="9"/>
      <c r="MVV40" s="9"/>
      <c r="MVW40" s="9"/>
      <c r="MVX40" s="9"/>
      <c r="MVY40" s="9"/>
      <c r="MVZ40" s="9"/>
      <c r="MWA40" s="9"/>
      <c r="MWB40" s="9"/>
      <c r="MWC40" s="9"/>
      <c r="MWD40" s="9"/>
      <c r="MWE40" s="9"/>
      <c r="MWG40" s="1"/>
      <c r="MWJ40" s="3"/>
      <c r="MWL40" s="9"/>
      <c r="MWM40" s="9"/>
      <c r="MWN40" s="9"/>
      <c r="MWO40" s="9"/>
      <c r="MWP40" s="9"/>
      <c r="MWQ40" s="9"/>
      <c r="MWR40" s="9"/>
      <c r="MWS40" s="9"/>
      <c r="MWT40" s="9"/>
      <c r="MWU40" s="9"/>
      <c r="MWV40" s="9"/>
      <c r="MWW40" s="9"/>
      <c r="MWX40" s="9"/>
      <c r="MWY40" s="9"/>
      <c r="MWZ40" s="9"/>
      <c r="MXA40" s="9"/>
      <c r="MXB40" s="9"/>
      <c r="MXC40" s="9"/>
      <c r="MXD40" s="9"/>
      <c r="MXE40" s="9"/>
      <c r="MXF40" s="9"/>
      <c r="MXH40" s="1"/>
      <c r="MXK40" s="3"/>
      <c r="MXM40" s="9"/>
      <c r="MXN40" s="9"/>
      <c r="MXO40" s="9"/>
      <c r="MXP40" s="9"/>
      <c r="MXQ40" s="9"/>
      <c r="MXR40" s="9"/>
      <c r="MXS40" s="9"/>
      <c r="MXT40" s="9"/>
      <c r="MXU40" s="9"/>
      <c r="MXV40" s="9"/>
      <c r="MXW40" s="9"/>
      <c r="MXX40" s="9"/>
      <c r="MXY40" s="9"/>
      <c r="MXZ40" s="9"/>
      <c r="MYA40" s="9"/>
      <c r="MYB40" s="9"/>
      <c r="MYC40" s="9"/>
      <c r="MYD40" s="9"/>
      <c r="MYE40" s="9"/>
      <c r="MYF40" s="9"/>
      <c r="MYG40" s="9"/>
      <c r="MYI40" s="1"/>
      <c r="MYL40" s="3"/>
      <c r="MYN40" s="9"/>
      <c r="MYO40" s="9"/>
      <c r="MYP40" s="9"/>
      <c r="MYQ40" s="9"/>
      <c r="MYR40" s="9"/>
      <c r="MYS40" s="9"/>
      <c r="MYT40" s="9"/>
      <c r="MYU40" s="9"/>
      <c r="MYV40" s="9"/>
      <c r="MYW40" s="9"/>
      <c r="MYX40" s="9"/>
      <c r="MYY40" s="9"/>
      <c r="MYZ40" s="9"/>
      <c r="MZA40" s="9"/>
      <c r="MZB40" s="9"/>
      <c r="MZC40" s="9"/>
      <c r="MZD40" s="9"/>
      <c r="MZE40" s="9"/>
      <c r="MZF40" s="9"/>
      <c r="MZG40" s="9"/>
      <c r="MZH40" s="9"/>
      <c r="MZJ40" s="1"/>
      <c r="MZM40" s="3"/>
      <c r="MZO40" s="9"/>
      <c r="MZP40" s="9"/>
      <c r="MZQ40" s="9"/>
      <c r="MZR40" s="9"/>
      <c r="MZS40" s="9"/>
      <c r="MZT40" s="9"/>
      <c r="MZU40" s="9"/>
      <c r="MZV40" s="9"/>
      <c r="MZW40" s="9"/>
      <c r="MZX40" s="9"/>
      <c r="MZY40" s="9"/>
      <c r="MZZ40" s="9"/>
      <c r="NAA40" s="9"/>
      <c r="NAB40" s="9"/>
      <c r="NAC40" s="9"/>
      <c r="NAD40" s="9"/>
      <c r="NAE40" s="9"/>
      <c r="NAF40" s="9"/>
      <c r="NAG40" s="9"/>
      <c r="NAH40" s="9"/>
      <c r="NAI40" s="9"/>
      <c r="NAK40" s="1"/>
      <c r="NAN40" s="3"/>
      <c r="NAP40" s="9"/>
      <c r="NAQ40" s="9"/>
      <c r="NAR40" s="9"/>
      <c r="NAS40" s="9"/>
      <c r="NAT40" s="9"/>
      <c r="NAU40" s="9"/>
      <c r="NAV40" s="9"/>
      <c r="NAW40" s="9"/>
      <c r="NAX40" s="9"/>
      <c r="NAY40" s="9"/>
      <c r="NAZ40" s="9"/>
      <c r="NBA40" s="9"/>
      <c r="NBB40" s="9"/>
      <c r="NBC40" s="9"/>
      <c r="NBD40" s="9"/>
      <c r="NBE40" s="9"/>
      <c r="NBF40" s="9"/>
      <c r="NBG40" s="9"/>
      <c r="NBH40" s="9"/>
      <c r="NBI40" s="9"/>
      <c r="NBJ40" s="9"/>
      <c r="NBL40" s="1"/>
      <c r="NBO40" s="3"/>
      <c r="NBQ40" s="9"/>
      <c r="NBR40" s="9"/>
      <c r="NBS40" s="9"/>
      <c r="NBT40" s="9"/>
      <c r="NBU40" s="9"/>
      <c r="NBV40" s="9"/>
      <c r="NBW40" s="9"/>
      <c r="NBX40" s="9"/>
      <c r="NBY40" s="9"/>
      <c r="NBZ40" s="9"/>
      <c r="NCA40" s="9"/>
      <c r="NCB40" s="9"/>
      <c r="NCC40" s="9"/>
      <c r="NCD40" s="9"/>
      <c r="NCE40" s="9"/>
      <c r="NCF40" s="9"/>
      <c r="NCG40" s="9"/>
      <c r="NCH40" s="9"/>
      <c r="NCI40" s="9"/>
      <c r="NCJ40" s="9"/>
      <c r="NCK40" s="9"/>
      <c r="NCM40" s="1"/>
      <c r="NCP40" s="3"/>
      <c r="NCR40" s="9"/>
      <c r="NCS40" s="9"/>
      <c r="NCT40" s="9"/>
      <c r="NCU40" s="9"/>
      <c r="NCV40" s="9"/>
      <c r="NCW40" s="9"/>
      <c r="NCX40" s="9"/>
      <c r="NCY40" s="9"/>
      <c r="NCZ40" s="9"/>
      <c r="NDA40" s="9"/>
      <c r="NDB40" s="9"/>
      <c r="NDC40" s="9"/>
      <c r="NDD40" s="9"/>
      <c r="NDE40" s="9"/>
      <c r="NDF40" s="9"/>
      <c r="NDG40" s="9"/>
      <c r="NDH40" s="9"/>
      <c r="NDI40" s="9"/>
      <c r="NDJ40" s="9"/>
      <c r="NDK40" s="9"/>
      <c r="NDL40" s="9"/>
      <c r="NDN40" s="1"/>
      <c r="NDQ40" s="3"/>
      <c r="NDS40" s="9"/>
      <c r="NDT40" s="9"/>
      <c r="NDU40" s="9"/>
      <c r="NDV40" s="9"/>
      <c r="NDW40" s="9"/>
      <c r="NDX40" s="9"/>
      <c r="NDY40" s="9"/>
      <c r="NDZ40" s="9"/>
      <c r="NEA40" s="9"/>
      <c r="NEB40" s="9"/>
      <c r="NEC40" s="9"/>
      <c r="NED40" s="9"/>
      <c r="NEE40" s="9"/>
      <c r="NEF40" s="9"/>
      <c r="NEG40" s="9"/>
      <c r="NEH40" s="9"/>
      <c r="NEI40" s="9"/>
      <c r="NEJ40" s="9"/>
      <c r="NEK40" s="9"/>
      <c r="NEL40" s="9"/>
      <c r="NEM40" s="9"/>
      <c r="NEO40" s="1"/>
      <c r="NER40" s="3"/>
      <c r="NET40" s="9"/>
      <c r="NEU40" s="9"/>
      <c r="NEV40" s="9"/>
      <c r="NEW40" s="9"/>
      <c r="NEX40" s="9"/>
      <c r="NEY40" s="9"/>
      <c r="NEZ40" s="9"/>
      <c r="NFA40" s="9"/>
      <c r="NFB40" s="9"/>
      <c r="NFC40" s="9"/>
      <c r="NFD40" s="9"/>
      <c r="NFE40" s="9"/>
      <c r="NFF40" s="9"/>
      <c r="NFG40" s="9"/>
      <c r="NFH40" s="9"/>
      <c r="NFI40" s="9"/>
      <c r="NFJ40" s="9"/>
      <c r="NFK40" s="9"/>
      <c r="NFL40" s="9"/>
      <c r="NFM40" s="9"/>
      <c r="NFN40" s="9"/>
      <c r="NFP40" s="1"/>
      <c r="NFS40" s="3"/>
      <c r="NFU40" s="9"/>
      <c r="NFV40" s="9"/>
      <c r="NFW40" s="9"/>
      <c r="NFX40" s="9"/>
      <c r="NFY40" s="9"/>
      <c r="NFZ40" s="9"/>
      <c r="NGA40" s="9"/>
      <c r="NGB40" s="9"/>
      <c r="NGC40" s="9"/>
      <c r="NGD40" s="9"/>
      <c r="NGE40" s="9"/>
      <c r="NGF40" s="9"/>
      <c r="NGG40" s="9"/>
      <c r="NGH40" s="9"/>
      <c r="NGI40" s="9"/>
      <c r="NGJ40" s="9"/>
      <c r="NGK40" s="9"/>
      <c r="NGL40" s="9"/>
      <c r="NGM40" s="9"/>
      <c r="NGN40" s="9"/>
      <c r="NGO40" s="9"/>
      <c r="NGQ40" s="1"/>
      <c r="NGT40" s="3"/>
      <c r="NGV40" s="9"/>
      <c r="NGW40" s="9"/>
      <c r="NGX40" s="9"/>
      <c r="NGY40" s="9"/>
      <c r="NGZ40" s="9"/>
      <c r="NHA40" s="9"/>
      <c r="NHB40" s="9"/>
      <c r="NHC40" s="9"/>
      <c r="NHD40" s="9"/>
      <c r="NHE40" s="9"/>
      <c r="NHF40" s="9"/>
      <c r="NHG40" s="9"/>
      <c r="NHH40" s="9"/>
      <c r="NHI40" s="9"/>
      <c r="NHJ40" s="9"/>
      <c r="NHK40" s="9"/>
      <c r="NHL40" s="9"/>
      <c r="NHM40" s="9"/>
      <c r="NHN40" s="9"/>
      <c r="NHO40" s="9"/>
      <c r="NHP40" s="9"/>
      <c r="NHR40" s="1"/>
      <c r="NHU40" s="3"/>
      <c r="NHW40" s="9"/>
      <c r="NHX40" s="9"/>
      <c r="NHY40" s="9"/>
      <c r="NHZ40" s="9"/>
      <c r="NIA40" s="9"/>
      <c r="NIB40" s="9"/>
      <c r="NIC40" s="9"/>
      <c r="NID40" s="9"/>
      <c r="NIE40" s="9"/>
      <c r="NIF40" s="9"/>
      <c r="NIG40" s="9"/>
      <c r="NIH40" s="9"/>
      <c r="NII40" s="9"/>
      <c r="NIJ40" s="9"/>
      <c r="NIK40" s="9"/>
      <c r="NIL40" s="9"/>
      <c r="NIM40" s="9"/>
      <c r="NIN40" s="9"/>
      <c r="NIO40" s="9"/>
      <c r="NIP40" s="9"/>
      <c r="NIQ40" s="9"/>
      <c r="NIS40" s="1"/>
      <c r="NIV40" s="3"/>
      <c r="NIX40" s="9"/>
      <c r="NIY40" s="9"/>
      <c r="NIZ40" s="9"/>
      <c r="NJA40" s="9"/>
      <c r="NJB40" s="9"/>
      <c r="NJC40" s="9"/>
      <c r="NJD40" s="9"/>
      <c r="NJE40" s="9"/>
      <c r="NJF40" s="9"/>
      <c r="NJG40" s="9"/>
      <c r="NJH40" s="9"/>
      <c r="NJI40" s="9"/>
      <c r="NJJ40" s="9"/>
      <c r="NJK40" s="9"/>
      <c r="NJL40" s="9"/>
      <c r="NJM40" s="9"/>
      <c r="NJN40" s="9"/>
      <c r="NJO40" s="9"/>
      <c r="NJP40" s="9"/>
      <c r="NJQ40" s="9"/>
      <c r="NJR40" s="9"/>
      <c r="NJT40" s="1"/>
      <c r="NJW40" s="3"/>
      <c r="NJY40" s="9"/>
      <c r="NJZ40" s="9"/>
      <c r="NKA40" s="9"/>
      <c r="NKB40" s="9"/>
      <c r="NKC40" s="9"/>
      <c r="NKD40" s="9"/>
      <c r="NKE40" s="9"/>
      <c r="NKF40" s="9"/>
      <c r="NKG40" s="9"/>
      <c r="NKH40" s="9"/>
      <c r="NKI40" s="9"/>
      <c r="NKJ40" s="9"/>
      <c r="NKK40" s="9"/>
      <c r="NKL40" s="9"/>
      <c r="NKM40" s="9"/>
      <c r="NKN40" s="9"/>
      <c r="NKO40" s="9"/>
      <c r="NKP40" s="9"/>
      <c r="NKQ40" s="9"/>
      <c r="NKR40" s="9"/>
      <c r="NKS40" s="9"/>
      <c r="NKU40" s="1"/>
      <c r="NKX40" s="3"/>
      <c r="NKZ40" s="9"/>
      <c r="NLA40" s="9"/>
      <c r="NLB40" s="9"/>
      <c r="NLC40" s="9"/>
      <c r="NLD40" s="9"/>
      <c r="NLE40" s="9"/>
      <c r="NLF40" s="9"/>
      <c r="NLG40" s="9"/>
      <c r="NLH40" s="9"/>
      <c r="NLI40" s="9"/>
      <c r="NLJ40" s="9"/>
      <c r="NLK40" s="9"/>
      <c r="NLL40" s="9"/>
      <c r="NLM40" s="9"/>
      <c r="NLN40" s="9"/>
      <c r="NLO40" s="9"/>
      <c r="NLP40" s="9"/>
      <c r="NLQ40" s="9"/>
      <c r="NLR40" s="9"/>
      <c r="NLS40" s="9"/>
      <c r="NLT40" s="9"/>
      <c r="NLV40" s="1"/>
      <c r="NLY40" s="3"/>
      <c r="NMA40" s="9"/>
      <c r="NMB40" s="9"/>
      <c r="NMC40" s="9"/>
      <c r="NMD40" s="9"/>
      <c r="NME40" s="9"/>
      <c r="NMF40" s="9"/>
      <c r="NMG40" s="9"/>
      <c r="NMH40" s="9"/>
      <c r="NMI40" s="9"/>
      <c r="NMJ40" s="9"/>
      <c r="NMK40" s="9"/>
      <c r="NML40" s="9"/>
      <c r="NMM40" s="9"/>
      <c r="NMN40" s="9"/>
      <c r="NMO40" s="9"/>
      <c r="NMP40" s="9"/>
      <c r="NMQ40" s="9"/>
      <c r="NMR40" s="9"/>
      <c r="NMS40" s="9"/>
      <c r="NMT40" s="9"/>
      <c r="NMU40" s="9"/>
      <c r="NMW40" s="1"/>
      <c r="NMZ40" s="3"/>
      <c r="NNB40" s="9"/>
      <c r="NNC40" s="9"/>
      <c r="NND40" s="9"/>
      <c r="NNE40" s="9"/>
      <c r="NNF40" s="9"/>
      <c r="NNG40" s="9"/>
      <c r="NNH40" s="9"/>
      <c r="NNI40" s="9"/>
      <c r="NNJ40" s="9"/>
      <c r="NNK40" s="9"/>
      <c r="NNL40" s="9"/>
      <c r="NNM40" s="9"/>
      <c r="NNN40" s="9"/>
      <c r="NNO40" s="9"/>
      <c r="NNP40" s="9"/>
      <c r="NNQ40" s="9"/>
      <c r="NNR40" s="9"/>
      <c r="NNS40" s="9"/>
      <c r="NNT40" s="9"/>
      <c r="NNU40" s="9"/>
      <c r="NNV40" s="9"/>
      <c r="NNX40" s="1"/>
      <c r="NOA40" s="3"/>
      <c r="NOC40" s="9"/>
      <c r="NOD40" s="9"/>
      <c r="NOE40" s="9"/>
      <c r="NOF40" s="9"/>
      <c r="NOG40" s="9"/>
      <c r="NOH40" s="9"/>
      <c r="NOI40" s="9"/>
      <c r="NOJ40" s="9"/>
      <c r="NOK40" s="9"/>
      <c r="NOL40" s="9"/>
      <c r="NOM40" s="9"/>
      <c r="NON40" s="9"/>
      <c r="NOO40" s="9"/>
      <c r="NOP40" s="9"/>
      <c r="NOQ40" s="9"/>
      <c r="NOR40" s="9"/>
      <c r="NOS40" s="9"/>
      <c r="NOT40" s="9"/>
      <c r="NOU40" s="9"/>
      <c r="NOV40" s="9"/>
      <c r="NOW40" s="9"/>
      <c r="NOY40" s="1"/>
      <c r="NPB40" s="3"/>
      <c r="NPD40" s="9"/>
      <c r="NPE40" s="9"/>
      <c r="NPF40" s="9"/>
      <c r="NPG40" s="9"/>
      <c r="NPH40" s="9"/>
      <c r="NPI40" s="9"/>
      <c r="NPJ40" s="9"/>
      <c r="NPK40" s="9"/>
      <c r="NPL40" s="9"/>
      <c r="NPM40" s="9"/>
      <c r="NPN40" s="9"/>
      <c r="NPO40" s="9"/>
      <c r="NPP40" s="9"/>
      <c r="NPQ40" s="9"/>
      <c r="NPR40" s="9"/>
      <c r="NPS40" s="9"/>
      <c r="NPT40" s="9"/>
      <c r="NPU40" s="9"/>
      <c r="NPV40" s="9"/>
      <c r="NPW40" s="9"/>
      <c r="NPX40" s="9"/>
      <c r="NPZ40" s="1"/>
      <c r="NQC40" s="3"/>
      <c r="NQE40" s="9"/>
      <c r="NQF40" s="9"/>
      <c r="NQG40" s="9"/>
      <c r="NQH40" s="9"/>
      <c r="NQI40" s="9"/>
      <c r="NQJ40" s="9"/>
      <c r="NQK40" s="9"/>
      <c r="NQL40" s="9"/>
      <c r="NQM40" s="9"/>
      <c r="NQN40" s="9"/>
      <c r="NQO40" s="9"/>
      <c r="NQP40" s="9"/>
      <c r="NQQ40" s="9"/>
      <c r="NQR40" s="9"/>
      <c r="NQS40" s="9"/>
      <c r="NQT40" s="9"/>
      <c r="NQU40" s="9"/>
      <c r="NQV40" s="9"/>
      <c r="NQW40" s="9"/>
      <c r="NQX40" s="9"/>
      <c r="NQY40" s="9"/>
      <c r="NRA40" s="1"/>
      <c r="NRD40" s="3"/>
      <c r="NRF40" s="9"/>
      <c r="NRG40" s="9"/>
      <c r="NRH40" s="9"/>
      <c r="NRI40" s="9"/>
      <c r="NRJ40" s="9"/>
      <c r="NRK40" s="9"/>
      <c r="NRL40" s="9"/>
      <c r="NRM40" s="9"/>
      <c r="NRN40" s="9"/>
      <c r="NRO40" s="9"/>
      <c r="NRP40" s="9"/>
      <c r="NRQ40" s="9"/>
      <c r="NRR40" s="9"/>
      <c r="NRS40" s="9"/>
      <c r="NRT40" s="9"/>
      <c r="NRU40" s="9"/>
      <c r="NRV40" s="9"/>
      <c r="NRW40" s="9"/>
      <c r="NRX40" s="9"/>
      <c r="NRY40" s="9"/>
      <c r="NRZ40" s="9"/>
      <c r="NSB40" s="1"/>
      <c r="NSE40" s="3"/>
      <c r="NSG40" s="9"/>
      <c r="NSH40" s="9"/>
      <c r="NSI40" s="9"/>
      <c r="NSJ40" s="9"/>
      <c r="NSK40" s="9"/>
      <c r="NSL40" s="9"/>
      <c r="NSM40" s="9"/>
      <c r="NSN40" s="9"/>
      <c r="NSO40" s="9"/>
      <c r="NSP40" s="9"/>
      <c r="NSQ40" s="9"/>
      <c r="NSR40" s="9"/>
      <c r="NSS40" s="9"/>
      <c r="NST40" s="9"/>
      <c r="NSU40" s="9"/>
      <c r="NSV40" s="9"/>
      <c r="NSW40" s="9"/>
      <c r="NSX40" s="9"/>
      <c r="NSY40" s="9"/>
      <c r="NSZ40" s="9"/>
      <c r="NTA40" s="9"/>
      <c r="NTC40" s="1"/>
      <c r="NTF40" s="3"/>
      <c r="NTH40" s="9"/>
      <c r="NTI40" s="9"/>
      <c r="NTJ40" s="9"/>
      <c r="NTK40" s="9"/>
      <c r="NTL40" s="9"/>
      <c r="NTM40" s="9"/>
      <c r="NTN40" s="9"/>
      <c r="NTO40" s="9"/>
      <c r="NTP40" s="9"/>
      <c r="NTQ40" s="9"/>
      <c r="NTR40" s="9"/>
      <c r="NTS40" s="9"/>
      <c r="NTT40" s="9"/>
      <c r="NTU40" s="9"/>
      <c r="NTV40" s="9"/>
      <c r="NTW40" s="9"/>
      <c r="NTX40" s="9"/>
      <c r="NTY40" s="9"/>
      <c r="NTZ40" s="9"/>
      <c r="NUA40" s="9"/>
      <c r="NUB40" s="9"/>
      <c r="NUD40" s="1"/>
      <c r="NUG40" s="3"/>
      <c r="NUI40" s="9"/>
      <c r="NUJ40" s="9"/>
      <c r="NUK40" s="9"/>
      <c r="NUL40" s="9"/>
      <c r="NUM40" s="9"/>
      <c r="NUN40" s="9"/>
      <c r="NUO40" s="9"/>
      <c r="NUP40" s="9"/>
      <c r="NUQ40" s="9"/>
      <c r="NUR40" s="9"/>
      <c r="NUS40" s="9"/>
      <c r="NUT40" s="9"/>
      <c r="NUU40" s="9"/>
      <c r="NUV40" s="9"/>
      <c r="NUW40" s="9"/>
      <c r="NUX40" s="9"/>
      <c r="NUY40" s="9"/>
      <c r="NUZ40" s="9"/>
      <c r="NVA40" s="9"/>
      <c r="NVB40" s="9"/>
      <c r="NVC40" s="9"/>
      <c r="NVE40" s="1"/>
      <c r="NVH40" s="3"/>
      <c r="NVJ40" s="9"/>
      <c r="NVK40" s="9"/>
      <c r="NVL40" s="9"/>
      <c r="NVM40" s="9"/>
      <c r="NVN40" s="9"/>
      <c r="NVO40" s="9"/>
      <c r="NVP40" s="9"/>
      <c r="NVQ40" s="9"/>
      <c r="NVR40" s="9"/>
      <c r="NVS40" s="9"/>
      <c r="NVT40" s="9"/>
      <c r="NVU40" s="9"/>
      <c r="NVV40" s="9"/>
      <c r="NVW40" s="9"/>
      <c r="NVX40" s="9"/>
      <c r="NVY40" s="9"/>
      <c r="NVZ40" s="9"/>
      <c r="NWA40" s="9"/>
      <c r="NWB40" s="9"/>
      <c r="NWC40" s="9"/>
      <c r="NWD40" s="9"/>
      <c r="NWF40" s="1"/>
      <c r="NWI40" s="3"/>
      <c r="NWK40" s="9"/>
      <c r="NWL40" s="9"/>
      <c r="NWM40" s="9"/>
      <c r="NWN40" s="9"/>
      <c r="NWO40" s="9"/>
      <c r="NWP40" s="9"/>
      <c r="NWQ40" s="9"/>
      <c r="NWR40" s="9"/>
      <c r="NWS40" s="9"/>
      <c r="NWT40" s="9"/>
      <c r="NWU40" s="9"/>
      <c r="NWV40" s="9"/>
      <c r="NWW40" s="9"/>
      <c r="NWX40" s="9"/>
      <c r="NWY40" s="9"/>
      <c r="NWZ40" s="9"/>
      <c r="NXA40" s="9"/>
      <c r="NXB40" s="9"/>
      <c r="NXC40" s="9"/>
      <c r="NXD40" s="9"/>
      <c r="NXE40" s="9"/>
      <c r="NXG40" s="1"/>
      <c r="NXJ40" s="3"/>
      <c r="NXL40" s="9"/>
      <c r="NXM40" s="9"/>
      <c r="NXN40" s="9"/>
      <c r="NXO40" s="9"/>
      <c r="NXP40" s="9"/>
      <c r="NXQ40" s="9"/>
      <c r="NXR40" s="9"/>
      <c r="NXS40" s="9"/>
      <c r="NXT40" s="9"/>
      <c r="NXU40" s="9"/>
      <c r="NXV40" s="9"/>
      <c r="NXW40" s="9"/>
      <c r="NXX40" s="9"/>
      <c r="NXY40" s="9"/>
      <c r="NXZ40" s="9"/>
      <c r="NYA40" s="9"/>
      <c r="NYB40" s="9"/>
      <c r="NYC40" s="9"/>
      <c r="NYD40" s="9"/>
      <c r="NYE40" s="9"/>
      <c r="NYF40" s="9"/>
      <c r="NYH40" s="1"/>
      <c r="NYK40" s="3"/>
      <c r="NYM40" s="9"/>
      <c r="NYN40" s="9"/>
      <c r="NYO40" s="9"/>
      <c r="NYP40" s="9"/>
      <c r="NYQ40" s="9"/>
      <c r="NYR40" s="9"/>
      <c r="NYS40" s="9"/>
      <c r="NYT40" s="9"/>
      <c r="NYU40" s="9"/>
      <c r="NYV40" s="9"/>
      <c r="NYW40" s="9"/>
      <c r="NYX40" s="9"/>
      <c r="NYY40" s="9"/>
      <c r="NYZ40" s="9"/>
      <c r="NZA40" s="9"/>
      <c r="NZB40" s="9"/>
      <c r="NZC40" s="9"/>
      <c r="NZD40" s="9"/>
      <c r="NZE40" s="9"/>
      <c r="NZF40" s="9"/>
      <c r="NZG40" s="9"/>
      <c r="NZI40" s="1"/>
      <c r="NZL40" s="3"/>
      <c r="NZN40" s="9"/>
      <c r="NZO40" s="9"/>
      <c r="NZP40" s="9"/>
      <c r="NZQ40" s="9"/>
      <c r="NZR40" s="9"/>
      <c r="NZS40" s="9"/>
      <c r="NZT40" s="9"/>
      <c r="NZU40" s="9"/>
      <c r="NZV40" s="9"/>
      <c r="NZW40" s="9"/>
      <c r="NZX40" s="9"/>
      <c r="NZY40" s="9"/>
      <c r="NZZ40" s="9"/>
      <c r="OAA40" s="9"/>
      <c r="OAB40" s="9"/>
      <c r="OAC40" s="9"/>
      <c r="OAD40" s="9"/>
      <c r="OAE40" s="9"/>
      <c r="OAF40" s="9"/>
      <c r="OAG40" s="9"/>
      <c r="OAH40" s="9"/>
      <c r="OAJ40" s="1"/>
      <c r="OAM40" s="3"/>
      <c r="OAO40" s="9"/>
      <c r="OAP40" s="9"/>
      <c r="OAQ40" s="9"/>
      <c r="OAR40" s="9"/>
      <c r="OAS40" s="9"/>
      <c r="OAT40" s="9"/>
      <c r="OAU40" s="9"/>
      <c r="OAV40" s="9"/>
      <c r="OAW40" s="9"/>
      <c r="OAX40" s="9"/>
      <c r="OAY40" s="9"/>
      <c r="OAZ40" s="9"/>
      <c r="OBA40" s="9"/>
      <c r="OBB40" s="9"/>
      <c r="OBC40" s="9"/>
      <c r="OBD40" s="9"/>
      <c r="OBE40" s="9"/>
      <c r="OBF40" s="9"/>
      <c r="OBG40" s="9"/>
      <c r="OBH40" s="9"/>
      <c r="OBI40" s="9"/>
      <c r="OBK40" s="1"/>
      <c r="OBN40" s="3"/>
      <c r="OBP40" s="9"/>
      <c r="OBQ40" s="9"/>
      <c r="OBR40" s="9"/>
      <c r="OBS40" s="9"/>
      <c r="OBT40" s="9"/>
      <c r="OBU40" s="9"/>
      <c r="OBV40" s="9"/>
      <c r="OBW40" s="9"/>
      <c r="OBX40" s="9"/>
      <c r="OBY40" s="9"/>
      <c r="OBZ40" s="9"/>
      <c r="OCA40" s="9"/>
      <c r="OCB40" s="9"/>
      <c r="OCC40" s="9"/>
      <c r="OCD40" s="9"/>
      <c r="OCE40" s="9"/>
      <c r="OCF40" s="9"/>
      <c r="OCG40" s="9"/>
      <c r="OCH40" s="9"/>
      <c r="OCI40" s="9"/>
      <c r="OCJ40" s="9"/>
      <c r="OCL40" s="1"/>
      <c r="OCO40" s="3"/>
      <c r="OCQ40" s="9"/>
      <c r="OCR40" s="9"/>
      <c r="OCS40" s="9"/>
      <c r="OCT40" s="9"/>
      <c r="OCU40" s="9"/>
      <c r="OCV40" s="9"/>
      <c r="OCW40" s="9"/>
      <c r="OCX40" s="9"/>
      <c r="OCY40" s="9"/>
      <c r="OCZ40" s="9"/>
      <c r="ODA40" s="9"/>
      <c r="ODB40" s="9"/>
      <c r="ODC40" s="9"/>
      <c r="ODD40" s="9"/>
      <c r="ODE40" s="9"/>
      <c r="ODF40" s="9"/>
      <c r="ODG40" s="9"/>
      <c r="ODH40" s="9"/>
      <c r="ODI40" s="9"/>
      <c r="ODJ40" s="9"/>
      <c r="ODK40" s="9"/>
      <c r="ODM40" s="1"/>
      <c r="ODP40" s="3"/>
      <c r="ODR40" s="9"/>
      <c r="ODS40" s="9"/>
      <c r="ODT40" s="9"/>
      <c r="ODU40" s="9"/>
      <c r="ODV40" s="9"/>
      <c r="ODW40" s="9"/>
      <c r="ODX40" s="9"/>
      <c r="ODY40" s="9"/>
      <c r="ODZ40" s="9"/>
      <c r="OEA40" s="9"/>
      <c r="OEB40" s="9"/>
      <c r="OEC40" s="9"/>
      <c r="OED40" s="9"/>
      <c r="OEE40" s="9"/>
      <c r="OEF40" s="9"/>
      <c r="OEG40" s="9"/>
      <c r="OEH40" s="9"/>
      <c r="OEI40" s="9"/>
      <c r="OEJ40" s="9"/>
      <c r="OEK40" s="9"/>
      <c r="OEL40" s="9"/>
      <c r="OEN40" s="1"/>
      <c r="OEQ40" s="3"/>
      <c r="OES40" s="9"/>
      <c r="OET40" s="9"/>
      <c r="OEU40" s="9"/>
      <c r="OEV40" s="9"/>
      <c r="OEW40" s="9"/>
      <c r="OEX40" s="9"/>
      <c r="OEY40" s="9"/>
      <c r="OEZ40" s="9"/>
      <c r="OFA40" s="9"/>
      <c r="OFB40" s="9"/>
      <c r="OFC40" s="9"/>
      <c r="OFD40" s="9"/>
      <c r="OFE40" s="9"/>
      <c r="OFF40" s="9"/>
      <c r="OFG40" s="9"/>
      <c r="OFH40" s="9"/>
      <c r="OFI40" s="9"/>
      <c r="OFJ40" s="9"/>
      <c r="OFK40" s="9"/>
      <c r="OFL40" s="9"/>
      <c r="OFM40" s="9"/>
      <c r="OFO40" s="1"/>
      <c r="OFR40" s="3"/>
      <c r="OFT40" s="9"/>
      <c r="OFU40" s="9"/>
      <c r="OFV40" s="9"/>
      <c r="OFW40" s="9"/>
      <c r="OFX40" s="9"/>
      <c r="OFY40" s="9"/>
      <c r="OFZ40" s="9"/>
      <c r="OGA40" s="9"/>
      <c r="OGB40" s="9"/>
      <c r="OGC40" s="9"/>
      <c r="OGD40" s="9"/>
      <c r="OGE40" s="9"/>
      <c r="OGF40" s="9"/>
      <c r="OGG40" s="9"/>
      <c r="OGH40" s="9"/>
      <c r="OGI40" s="9"/>
      <c r="OGJ40" s="9"/>
      <c r="OGK40" s="9"/>
      <c r="OGL40" s="9"/>
      <c r="OGM40" s="9"/>
      <c r="OGN40" s="9"/>
      <c r="OGP40" s="1"/>
      <c r="OGS40" s="3"/>
      <c r="OGU40" s="9"/>
      <c r="OGV40" s="9"/>
      <c r="OGW40" s="9"/>
      <c r="OGX40" s="9"/>
      <c r="OGY40" s="9"/>
      <c r="OGZ40" s="9"/>
      <c r="OHA40" s="9"/>
      <c r="OHB40" s="9"/>
      <c r="OHC40" s="9"/>
      <c r="OHD40" s="9"/>
      <c r="OHE40" s="9"/>
      <c r="OHF40" s="9"/>
      <c r="OHG40" s="9"/>
      <c r="OHH40" s="9"/>
      <c r="OHI40" s="9"/>
      <c r="OHJ40" s="9"/>
      <c r="OHK40" s="9"/>
      <c r="OHL40" s="9"/>
      <c r="OHM40" s="9"/>
      <c r="OHN40" s="9"/>
      <c r="OHO40" s="9"/>
      <c r="OHQ40" s="1"/>
      <c r="OHT40" s="3"/>
      <c r="OHV40" s="9"/>
      <c r="OHW40" s="9"/>
      <c r="OHX40" s="9"/>
      <c r="OHY40" s="9"/>
      <c r="OHZ40" s="9"/>
      <c r="OIA40" s="9"/>
      <c r="OIB40" s="9"/>
      <c r="OIC40" s="9"/>
      <c r="OID40" s="9"/>
      <c r="OIE40" s="9"/>
      <c r="OIF40" s="9"/>
      <c r="OIG40" s="9"/>
      <c r="OIH40" s="9"/>
      <c r="OII40" s="9"/>
      <c r="OIJ40" s="9"/>
      <c r="OIK40" s="9"/>
      <c r="OIL40" s="9"/>
      <c r="OIM40" s="9"/>
      <c r="OIN40" s="9"/>
      <c r="OIO40" s="9"/>
      <c r="OIP40" s="9"/>
      <c r="OIR40" s="1"/>
      <c r="OIU40" s="3"/>
      <c r="OIW40" s="9"/>
      <c r="OIX40" s="9"/>
      <c r="OIY40" s="9"/>
      <c r="OIZ40" s="9"/>
      <c r="OJA40" s="9"/>
      <c r="OJB40" s="9"/>
      <c r="OJC40" s="9"/>
      <c r="OJD40" s="9"/>
      <c r="OJE40" s="9"/>
      <c r="OJF40" s="9"/>
      <c r="OJG40" s="9"/>
      <c r="OJH40" s="9"/>
      <c r="OJI40" s="9"/>
      <c r="OJJ40" s="9"/>
      <c r="OJK40" s="9"/>
      <c r="OJL40" s="9"/>
      <c r="OJM40" s="9"/>
      <c r="OJN40" s="9"/>
      <c r="OJO40" s="9"/>
      <c r="OJP40" s="9"/>
      <c r="OJQ40" s="9"/>
      <c r="OJS40" s="1"/>
      <c r="OJV40" s="3"/>
      <c r="OJX40" s="9"/>
      <c r="OJY40" s="9"/>
      <c r="OJZ40" s="9"/>
      <c r="OKA40" s="9"/>
      <c r="OKB40" s="9"/>
      <c r="OKC40" s="9"/>
      <c r="OKD40" s="9"/>
      <c r="OKE40" s="9"/>
      <c r="OKF40" s="9"/>
      <c r="OKG40" s="9"/>
      <c r="OKH40" s="9"/>
      <c r="OKI40" s="9"/>
      <c r="OKJ40" s="9"/>
      <c r="OKK40" s="9"/>
      <c r="OKL40" s="9"/>
      <c r="OKM40" s="9"/>
      <c r="OKN40" s="9"/>
      <c r="OKO40" s="9"/>
      <c r="OKP40" s="9"/>
      <c r="OKQ40" s="9"/>
      <c r="OKR40" s="9"/>
      <c r="OKT40" s="1"/>
      <c r="OKW40" s="3"/>
      <c r="OKY40" s="9"/>
      <c r="OKZ40" s="9"/>
      <c r="OLA40" s="9"/>
      <c r="OLB40" s="9"/>
      <c r="OLC40" s="9"/>
      <c r="OLD40" s="9"/>
      <c r="OLE40" s="9"/>
      <c r="OLF40" s="9"/>
      <c r="OLG40" s="9"/>
      <c r="OLH40" s="9"/>
      <c r="OLI40" s="9"/>
      <c r="OLJ40" s="9"/>
      <c r="OLK40" s="9"/>
      <c r="OLL40" s="9"/>
      <c r="OLM40" s="9"/>
      <c r="OLN40" s="9"/>
      <c r="OLO40" s="9"/>
      <c r="OLP40" s="9"/>
      <c r="OLQ40" s="9"/>
      <c r="OLR40" s="9"/>
      <c r="OLS40" s="9"/>
      <c r="OLU40" s="1"/>
      <c r="OLX40" s="3"/>
      <c r="OLZ40" s="9"/>
      <c r="OMA40" s="9"/>
      <c r="OMB40" s="9"/>
      <c r="OMC40" s="9"/>
      <c r="OMD40" s="9"/>
      <c r="OME40" s="9"/>
      <c r="OMF40" s="9"/>
      <c r="OMG40" s="9"/>
      <c r="OMH40" s="9"/>
      <c r="OMI40" s="9"/>
      <c r="OMJ40" s="9"/>
      <c r="OMK40" s="9"/>
      <c r="OML40" s="9"/>
      <c r="OMM40" s="9"/>
      <c r="OMN40" s="9"/>
      <c r="OMO40" s="9"/>
      <c r="OMP40" s="9"/>
      <c r="OMQ40" s="9"/>
      <c r="OMR40" s="9"/>
      <c r="OMS40" s="9"/>
      <c r="OMT40" s="9"/>
      <c r="OMV40" s="1"/>
      <c r="OMY40" s="3"/>
      <c r="ONA40" s="9"/>
      <c r="ONB40" s="9"/>
      <c r="ONC40" s="9"/>
      <c r="OND40" s="9"/>
      <c r="ONE40" s="9"/>
      <c r="ONF40" s="9"/>
      <c r="ONG40" s="9"/>
      <c r="ONH40" s="9"/>
      <c r="ONI40" s="9"/>
      <c r="ONJ40" s="9"/>
      <c r="ONK40" s="9"/>
      <c r="ONL40" s="9"/>
      <c r="ONM40" s="9"/>
      <c r="ONN40" s="9"/>
      <c r="ONO40" s="9"/>
      <c r="ONP40" s="9"/>
      <c r="ONQ40" s="9"/>
      <c r="ONR40" s="9"/>
      <c r="ONS40" s="9"/>
      <c r="ONT40" s="9"/>
      <c r="ONU40" s="9"/>
      <c r="ONW40" s="1"/>
      <c r="ONZ40" s="3"/>
      <c r="OOB40" s="9"/>
      <c r="OOC40" s="9"/>
      <c r="OOD40" s="9"/>
      <c r="OOE40" s="9"/>
      <c r="OOF40" s="9"/>
      <c r="OOG40" s="9"/>
      <c r="OOH40" s="9"/>
      <c r="OOI40" s="9"/>
      <c r="OOJ40" s="9"/>
      <c r="OOK40" s="9"/>
      <c r="OOL40" s="9"/>
      <c r="OOM40" s="9"/>
      <c r="OON40" s="9"/>
      <c r="OOO40" s="9"/>
      <c r="OOP40" s="9"/>
      <c r="OOQ40" s="9"/>
      <c r="OOR40" s="9"/>
      <c r="OOS40" s="9"/>
      <c r="OOT40" s="9"/>
      <c r="OOU40" s="9"/>
      <c r="OOV40" s="9"/>
      <c r="OOX40" s="1"/>
      <c r="OPA40" s="3"/>
      <c r="OPC40" s="9"/>
      <c r="OPD40" s="9"/>
      <c r="OPE40" s="9"/>
      <c r="OPF40" s="9"/>
      <c r="OPG40" s="9"/>
      <c r="OPH40" s="9"/>
      <c r="OPI40" s="9"/>
      <c r="OPJ40" s="9"/>
      <c r="OPK40" s="9"/>
      <c r="OPL40" s="9"/>
      <c r="OPM40" s="9"/>
      <c r="OPN40" s="9"/>
      <c r="OPO40" s="9"/>
      <c r="OPP40" s="9"/>
      <c r="OPQ40" s="9"/>
      <c r="OPR40" s="9"/>
      <c r="OPS40" s="9"/>
      <c r="OPT40" s="9"/>
      <c r="OPU40" s="9"/>
      <c r="OPV40" s="9"/>
      <c r="OPW40" s="9"/>
      <c r="OPY40" s="1"/>
      <c r="OQB40" s="3"/>
      <c r="OQD40" s="9"/>
      <c r="OQE40" s="9"/>
      <c r="OQF40" s="9"/>
      <c r="OQG40" s="9"/>
      <c r="OQH40" s="9"/>
      <c r="OQI40" s="9"/>
      <c r="OQJ40" s="9"/>
      <c r="OQK40" s="9"/>
      <c r="OQL40" s="9"/>
      <c r="OQM40" s="9"/>
      <c r="OQN40" s="9"/>
      <c r="OQO40" s="9"/>
      <c r="OQP40" s="9"/>
      <c r="OQQ40" s="9"/>
      <c r="OQR40" s="9"/>
      <c r="OQS40" s="9"/>
      <c r="OQT40" s="9"/>
      <c r="OQU40" s="9"/>
      <c r="OQV40" s="9"/>
      <c r="OQW40" s="9"/>
      <c r="OQX40" s="9"/>
      <c r="OQZ40" s="1"/>
      <c r="ORC40" s="3"/>
      <c r="ORE40" s="9"/>
      <c r="ORF40" s="9"/>
      <c r="ORG40" s="9"/>
      <c r="ORH40" s="9"/>
      <c r="ORI40" s="9"/>
      <c r="ORJ40" s="9"/>
      <c r="ORK40" s="9"/>
      <c r="ORL40" s="9"/>
      <c r="ORM40" s="9"/>
      <c r="ORN40" s="9"/>
      <c r="ORO40" s="9"/>
      <c r="ORP40" s="9"/>
      <c r="ORQ40" s="9"/>
      <c r="ORR40" s="9"/>
      <c r="ORS40" s="9"/>
      <c r="ORT40" s="9"/>
      <c r="ORU40" s="9"/>
      <c r="ORV40" s="9"/>
      <c r="ORW40" s="9"/>
      <c r="ORX40" s="9"/>
      <c r="ORY40" s="9"/>
      <c r="OSA40" s="1"/>
      <c r="OSD40" s="3"/>
      <c r="OSF40" s="9"/>
      <c r="OSG40" s="9"/>
      <c r="OSH40" s="9"/>
      <c r="OSI40" s="9"/>
      <c r="OSJ40" s="9"/>
      <c r="OSK40" s="9"/>
      <c r="OSL40" s="9"/>
      <c r="OSM40" s="9"/>
      <c r="OSN40" s="9"/>
      <c r="OSO40" s="9"/>
      <c r="OSP40" s="9"/>
      <c r="OSQ40" s="9"/>
      <c r="OSR40" s="9"/>
      <c r="OSS40" s="9"/>
      <c r="OST40" s="9"/>
      <c r="OSU40" s="9"/>
      <c r="OSV40" s="9"/>
      <c r="OSW40" s="9"/>
      <c r="OSX40" s="9"/>
      <c r="OSY40" s="9"/>
      <c r="OSZ40" s="9"/>
      <c r="OTB40" s="1"/>
      <c r="OTE40" s="3"/>
      <c r="OTG40" s="9"/>
      <c r="OTH40" s="9"/>
      <c r="OTI40" s="9"/>
      <c r="OTJ40" s="9"/>
      <c r="OTK40" s="9"/>
      <c r="OTL40" s="9"/>
      <c r="OTM40" s="9"/>
      <c r="OTN40" s="9"/>
      <c r="OTO40" s="9"/>
      <c r="OTP40" s="9"/>
      <c r="OTQ40" s="9"/>
      <c r="OTR40" s="9"/>
      <c r="OTS40" s="9"/>
      <c r="OTT40" s="9"/>
      <c r="OTU40" s="9"/>
      <c r="OTV40" s="9"/>
      <c r="OTW40" s="9"/>
      <c r="OTX40" s="9"/>
      <c r="OTY40" s="9"/>
      <c r="OTZ40" s="9"/>
      <c r="OUA40" s="9"/>
      <c r="OUC40" s="1"/>
      <c r="OUF40" s="3"/>
      <c r="OUH40" s="9"/>
      <c r="OUI40" s="9"/>
      <c r="OUJ40" s="9"/>
      <c r="OUK40" s="9"/>
      <c r="OUL40" s="9"/>
      <c r="OUM40" s="9"/>
      <c r="OUN40" s="9"/>
      <c r="OUO40" s="9"/>
      <c r="OUP40" s="9"/>
      <c r="OUQ40" s="9"/>
      <c r="OUR40" s="9"/>
      <c r="OUS40" s="9"/>
      <c r="OUT40" s="9"/>
      <c r="OUU40" s="9"/>
      <c r="OUV40" s="9"/>
      <c r="OUW40" s="9"/>
      <c r="OUX40" s="9"/>
      <c r="OUY40" s="9"/>
      <c r="OUZ40" s="9"/>
      <c r="OVA40" s="9"/>
      <c r="OVB40" s="9"/>
      <c r="OVD40" s="1"/>
      <c r="OVG40" s="3"/>
      <c r="OVI40" s="9"/>
      <c r="OVJ40" s="9"/>
      <c r="OVK40" s="9"/>
      <c r="OVL40" s="9"/>
      <c r="OVM40" s="9"/>
      <c r="OVN40" s="9"/>
      <c r="OVO40" s="9"/>
      <c r="OVP40" s="9"/>
      <c r="OVQ40" s="9"/>
      <c r="OVR40" s="9"/>
      <c r="OVS40" s="9"/>
      <c r="OVT40" s="9"/>
      <c r="OVU40" s="9"/>
      <c r="OVV40" s="9"/>
      <c r="OVW40" s="9"/>
      <c r="OVX40" s="9"/>
      <c r="OVY40" s="9"/>
      <c r="OVZ40" s="9"/>
      <c r="OWA40" s="9"/>
      <c r="OWB40" s="9"/>
      <c r="OWC40" s="9"/>
      <c r="OWE40" s="1"/>
      <c r="OWH40" s="3"/>
      <c r="OWJ40" s="9"/>
      <c r="OWK40" s="9"/>
      <c r="OWL40" s="9"/>
      <c r="OWM40" s="9"/>
      <c r="OWN40" s="9"/>
      <c r="OWO40" s="9"/>
      <c r="OWP40" s="9"/>
      <c r="OWQ40" s="9"/>
      <c r="OWR40" s="9"/>
      <c r="OWS40" s="9"/>
      <c r="OWT40" s="9"/>
      <c r="OWU40" s="9"/>
      <c r="OWV40" s="9"/>
      <c r="OWW40" s="9"/>
      <c r="OWX40" s="9"/>
      <c r="OWY40" s="9"/>
      <c r="OWZ40" s="9"/>
      <c r="OXA40" s="9"/>
      <c r="OXB40" s="9"/>
      <c r="OXC40" s="9"/>
      <c r="OXD40" s="9"/>
      <c r="OXF40" s="1"/>
      <c r="OXI40" s="3"/>
      <c r="OXK40" s="9"/>
      <c r="OXL40" s="9"/>
      <c r="OXM40" s="9"/>
      <c r="OXN40" s="9"/>
      <c r="OXO40" s="9"/>
      <c r="OXP40" s="9"/>
      <c r="OXQ40" s="9"/>
      <c r="OXR40" s="9"/>
      <c r="OXS40" s="9"/>
      <c r="OXT40" s="9"/>
      <c r="OXU40" s="9"/>
      <c r="OXV40" s="9"/>
      <c r="OXW40" s="9"/>
      <c r="OXX40" s="9"/>
      <c r="OXY40" s="9"/>
      <c r="OXZ40" s="9"/>
      <c r="OYA40" s="9"/>
      <c r="OYB40" s="9"/>
      <c r="OYC40" s="9"/>
      <c r="OYD40" s="9"/>
      <c r="OYE40" s="9"/>
      <c r="OYG40" s="1"/>
      <c r="OYJ40" s="3"/>
      <c r="OYL40" s="9"/>
      <c r="OYM40" s="9"/>
      <c r="OYN40" s="9"/>
      <c r="OYO40" s="9"/>
      <c r="OYP40" s="9"/>
      <c r="OYQ40" s="9"/>
      <c r="OYR40" s="9"/>
      <c r="OYS40" s="9"/>
      <c r="OYT40" s="9"/>
      <c r="OYU40" s="9"/>
      <c r="OYV40" s="9"/>
      <c r="OYW40" s="9"/>
      <c r="OYX40" s="9"/>
      <c r="OYY40" s="9"/>
      <c r="OYZ40" s="9"/>
      <c r="OZA40" s="9"/>
      <c r="OZB40" s="9"/>
      <c r="OZC40" s="9"/>
      <c r="OZD40" s="9"/>
      <c r="OZE40" s="9"/>
      <c r="OZF40" s="9"/>
      <c r="OZH40" s="1"/>
      <c r="OZK40" s="3"/>
      <c r="OZM40" s="9"/>
      <c r="OZN40" s="9"/>
      <c r="OZO40" s="9"/>
      <c r="OZP40" s="9"/>
      <c r="OZQ40" s="9"/>
      <c r="OZR40" s="9"/>
      <c r="OZS40" s="9"/>
      <c r="OZT40" s="9"/>
      <c r="OZU40" s="9"/>
      <c r="OZV40" s="9"/>
      <c r="OZW40" s="9"/>
      <c r="OZX40" s="9"/>
      <c r="OZY40" s="9"/>
      <c r="OZZ40" s="9"/>
      <c r="PAA40" s="9"/>
      <c r="PAB40" s="9"/>
      <c r="PAC40" s="9"/>
      <c r="PAD40" s="9"/>
      <c r="PAE40" s="9"/>
      <c r="PAF40" s="9"/>
      <c r="PAG40" s="9"/>
      <c r="PAI40" s="1"/>
      <c r="PAL40" s="3"/>
      <c r="PAN40" s="9"/>
      <c r="PAO40" s="9"/>
      <c r="PAP40" s="9"/>
      <c r="PAQ40" s="9"/>
      <c r="PAR40" s="9"/>
      <c r="PAS40" s="9"/>
      <c r="PAT40" s="9"/>
      <c r="PAU40" s="9"/>
      <c r="PAV40" s="9"/>
      <c r="PAW40" s="9"/>
      <c r="PAX40" s="9"/>
      <c r="PAY40" s="9"/>
      <c r="PAZ40" s="9"/>
      <c r="PBA40" s="9"/>
      <c r="PBB40" s="9"/>
      <c r="PBC40" s="9"/>
      <c r="PBD40" s="9"/>
      <c r="PBE40" s="9"/>
      <c r="PBF40" s="9"/>
      <c r="PBG40" s="9"/>
      <c r="PBH40" s="9"/>
      <c r="PBJ40" s="1"/>
      <c r="PBM40" s="3"/>
      <c r="PBO40" s="9"/>
      <c r="PBP40" s="9"/>
      <c r="PBQ40" s="9"/>
      <c r="PBR40" s="9"/>
      <c r="PBS40" s="9"/>
      <c r="PBT40" s="9"/>
      <c r="PBU40" s="9"/>
      <c r="PBV40" s="9"/>
      <c r="PBW40" s="9"/>
      <c r="PBX40" s="9"/>
      <c r="PBY40" s="9"/>
      <c r="PBZ40" s="9"/>
      <c r="PCA40" s="9"/>
      <c r="PCB40" s="9"/>
      <c r="PCC40" s="9"/>
      <c r="PCD40" s="9"/>
      <c r="PCE40" s="9"/>
      <c r="PCF40" s="9"/>
      <c r="PCG40" s="9"/>
      <c r="PCH40" s="9"/>
      <c r="PCI40" s="9"/>
      <c r="PCK40" s="1"/>
      <c r="PCN40" s="3"/>
      <c r="PCP40" s="9"/>
      <c r="PCQ40" s="9"/>
      <c r="PCR40" s="9"/>
      <c r="PCS40" s="9"/>
      <c r="PCT40" s="9"/>
      <c r="PCU40" s="9"/>
      <c r="PCV40" s="9"/>
      <c r="PCW40" s="9"/>
      <c r="PCX40" s="9"/>
      <c r="PCY40" s="9"/>
      <c r="PCZ40" s="9"/>
      <c r="PDA40" s="9"/>
      <c r="PDB40" s="9"/>
      <c r="PDC40" s="9"/>
      <c r="PDD40" s="9"/>
      <c r="PDE40" s="9"/>
      <c r="PDF40" s="9"/>
      <c r="PDG40" s="9"/>
      <c r="PDH40" s="9"/>
      <c r="PDI40" s="9"/>
      <c r="PDJ40" s="9"/>
      <c r="PDL40" s="1"/>
      <c r="PDO40" s="3"/>
      <c r="PDQ40" s="9"/>
      <c r="PDR40" s="9"/>
      <c r="PDS40" s="9"/>
      <c r="PDT40" s="9"/>
      <c r="PDU40" s="9"/>
      <c r="PDV40" s="9"/>
      <c r="PDW40" s="9"/>
      <c r="PDX40" s="9"/>
      <c r="PDY40" s="9"/>
      <c r="PDZ40" s="9"/>
      <c r="PEA40" s="9"/>
      <c r="PEB40" s="9"/>
      <c r="PEC40" s="9"/>
      <c r="PED40" s="9"/>
      <c r="PEE40" s="9"/>
      <c r="PEF40" s="9"/>
      <c r="PEG40" s="9"/>
      <c r="PEH40" s="9"/>
      <c r="PEI40" s="9"/>
      <c r="PEJ40" s="9"/>
      <c r="PEK40" s="9"/>
      <c r="PEM40" s="1"/>
      <c r="PEP40" s="3"/>
      <c r="PER40" s="9"/>
      <c r="PES40" s="9"/>
      <c r="PET40" s="9"/>
      <c r="PEU40" s="9"/>
      <c r="PEV40" s="9"/>
      <c r="PEW40" s="9"/>
      <c r="PEX40" s="9"/>
      <c r="PEY40" s="9"/>
      <c r="PEZ40" s="9"/>
      <c r="PFA40" s="9"/>
      <c r="PFB40" s="9"/>
      <c r="PFC40" s="9"/>
      <c r="PFD40" s="9"/>
      <c r="PFE40" s="9"/>
      <c r="PFF40" s="9"/>
      <c r="PFG40" s="9"/>
      <c r="PFH40" s="9"/>
      <c r="PFI40" s="9"/>
      <c r="PFJ40" s="9"/>
      <c r="PFK40" s="9"/>
      <c r="PFL40" s="9"/>
      <c r="PFN40" s="1"/>
      <c r="PFQ40" s="3"/>
      <c r="PFS40" s="9"/>
      <c r="PFT40" s="9"/>
      <c r="PFU40" s="9"/>
      <c r="PFV40" s="9"/>
      <c r="PFW40" s="9"/>
      <c r="PFX40" s="9"/>
      <c r="PFY40" s="9"/>
      <c r="PFZ40" s="9"/>
      <c r="PGA40" s="9"/>
      <c r="PGB40" s="9"/>
      <c r="PGC40" s="9"/>
      <c r="PGD40" s="9"/>
      <c r="PGE40" s="9"/>
      <c r="PGF40" s="9"/>
      <c r="PGG40" s="9"/>
      <c r="PGH40" s="9"/>
      <c r="PGI40" s="9"/>
      <c r="PGJ40" s="9"/>
      <c r="PGK40" s="9"/>
      <c r="PGL40" s="9"/>
      <c r="PGM40" s="9"/>
      <c r="PGO40" s="1"/>
      <c r="PGR40" s="3"/>
      <c r="PGT40" s="9"/>
      <c r="PGU40" s="9"/>
      <c r="PGV40" s="9"/>
      <c r="PGW40" s="9"/>
      <c r="PGX40" s="9"/>
      <c r="PGY40" s="9"/>
      <c r="PGZ40" s="9"/>
      <c r="PHA40" s="9"/>
      <c r="PHB40" s="9"/>
      <c r="PHC40" s="9"/>
      <c r="PHD40" s="9"/>
      <c r="PHE40" s="9"/>
      <c r="PHF40" s="9"/>
      <c r="PHG40" s="9"/>
      <c r="PHH40" s="9"/>
      <c r="PHI40" s="9"/>
      <c r="PHJ40" s="9"/>
      <c r="PHK40" s="9"/>
      <c r="PHL40" s="9"/>
      <c r="PHM40" s="9"/>
      <c r="PHN40" s="9"/>
      <c r="PHP40" s="1"/>
      <c r="PHS40" s="3"/>
      <c r="PHU40" s="9"/>
      <c r="PHV40" s="9"/>
      <c r="PHW40" s="9"/>
      <c r="PHX40" s="9"/>
      <c r="PHY40" s="9"/>
      <c r="PHZ40" s="9"/>
      <c r="PIA40" s="9"/>
      <c r="PIB40" s="9"/>
      <c r="PIC40" s="9"/>
      <c r="PID40" s="9"/>
      <c r="PIE40" s="9"/>
      <c r="PIF40" s="9"/>
      <c r="PIG40" s="9"/>
      <c r="PIH40" s="9"/>
      <c r="PII40" s="9"/>
      <c r="PIJ40" s="9"/>
      <c r="PIK40" s="9"/>
      <c r="PIL40" s="9"/>
      <c r="PIM40" s="9"/>
      <c r="PIN40" s="9"/>
      <c r="PIO40" s="9"/>
      <c r="PIQ40" s="1"/>
      <c r="PIT40" s="3"/>
      <c r="PIV40" s="9"/>
      <c r="PIW40" s="9"/>
      <c r="PIX40" s="9"/>
      <c r="PIY40" s="9"/>
      <c r="PIZ40" s="9"/>
      <c r="PJA40" s="9"/>
      <c r="PJB40" s="9"/>
      <c r="PJC40" s="9"/>
      <c r="PJD40" s="9"/>
      <c r="PJE40" s="9"/>
      <c r="PJF40" s="9"/>
      <c r="PJG40" s="9"/>
      <c r="PJH40" s="9"/>
      <c r="PJI40" s="9"/>
      <c r="PJJ40" s="9"/>
      <c r="PJK40" s="9"/>
      <c r="PJL40" s="9"/>
      <c r="PJM40" s="9"/>
      <c r="PJN40" s="9"/>
      <c r="PJO40" s="9"/>
      <c r="PJP40" s="9"/>
      <c r="PJR40" s="1"/>
      <c r="PJU40" s="3"/>
      <c r="PJW40" s="9"/>
      <c r="PJX40" s="9"/>
      <c r="PJY40" s="9"/>
      <c r="PJZ40" s="9"/>
      <c r="PKA40" s="9"/>
      <c r="PKB40" s="9"/>
      <c r="PKC40" s="9"/>
      <c r="PKD40" s="9"/>
      <c r="PKE40" s="9"/>
      <c r="PKF40" s="9"/>
      <c r="PKG40" s="9"/>
      <c r="PKH40" s="9"/>
      <c r="PKI40" s="9"/>
      <c r="PKJ40" s="9"/>
      <c r="PKK40" s="9"/>
      <c r="PKL40" s="9"/>
      <c r="PKM40" s="9"/>
      <c r="PKN40" s="9"/>
      <c r="PKO40" s="9"/>
      <c r="PKP40" s="9"/>
      <c r="PKQ40" s="9"/>
      <c r="PKS40" s="1"/>
      <c r="PKV40" s="3"/>
      <c r="PKX40" s="9"/>
      <c r="PKY40" s="9"/>
      <c r="PKZ40" s="9"/>
      <c r="PLA40" s="9"/>
      <c r="PLB40" s="9"/>
      <c r="PLC40" s="9"/>
      <c r="PLD40" s="9"/>
      <c r="PLE40" s="9"/>
      <c r="PLF40" s="9"/>
      <c r="PLG40" s="9"/>
      <c r="PLH40" s="9"/>
      <c r="PLI40" s="9"/>
      <c r="PLJ40" s="9"/>
      <c r="PLK40" s="9"/>
      <c r="PLL40" s="9"/>
      <c r="PLM40" s="9"/>
      <c r="PLN40" s="9"/>
      <c r="PLO40" s="9"/>
      <c r="PLP40" s="9"/>
      <c r="PLQ40" s="9"/>
      <c r="PLR40" s="9"/>
      <c r="PLT40" s="1"/>
      <c r="PLW40" s="3"/>
      <c r="PLY40" s="9"/>
      <c r="PLZ40" s="9"/>
      <c r="PMA40" s="9"/>
      <c r="PMB40" s="9"/>
      <c r="PMC40" s="9"/>
      <c r="PMD40" s="9"/>
      <c r="PME40" s="9"/>
      <c r="PMF40" s="9"/>
      <c r="PMG40" s="9"/>
      <c r="PMH40" s="9"/>
      <c r="PMI40" s="9"/>
      <c r="PMJ40" s="9"/>
      <c r="PMK40" s="9"/>
      <c r="PML40" s="9"/>
      <c r="PMM40" s="9"/>
      <c r="PMN40" s="9"/>
      <c r="PMO40" s="9"/>
      <c r="PMP40" s="9"/>
      <c r="PMQ40" s="9"/>
      <c r="PMR40" s="9"/>
      <c r="PMS40" s="9"/>
      <c r="PMU40" s="1"/>
      <c r="PMX40" s="3"/>
      <c r="PMZ40" s="9"/>
      <c r="PNA40" s="9"/>
      <c r="PNB40" s="9"/>
      <c r="PNC40" s="9"/>
      <c r="PND40" s="9"/>
      <c r="PNE40" s="9"/>
      <c r="PNF40" s="9"/>
      <c r="PNG40" s="9"/>
      <c r="PNH40" s="9"/>
      <c r="PNI40" s="9"/>
      <c r="PNJ40" s="9"/>
      <c r="PNK40" s="9"/>
      <c r="PNL40" s="9"/>
      <c r="PNM40" s="9"/>
      <c r="PNN40" s="9"/>
      <c r="PNO40" s="9"/>
      <c r="PNP40" s="9"/>
      <c r="PNQ40" s="9"/>
      <c r="PNR40" s="9"/>
      <c r="PNS40" s="9"/>
      <c r="PNT40" s="9"/>
      <c r="PNV40" s="1"/>
      <c r="PNY40" s="3"/>
      <c r="POA40" s="9"/>
      <c r="POB40" s="9"/>
      <c r="POC40" s="9"/>
      <c r="POD40" s="9"/>
      <c r="POE40" s="9"/>
      <c r="POF40" s="9"/>
      <c r="POG40" s="9"/>
      <c r="POH40" s="9"/>
      <c r="POI40" s="9"/>
      <c r="POJ40" s="9"/>
      <c r="POK40" s="9"/>
      <c r="POL40" s="9"/>
      <c r="POM40" s="9"/>
      <c r="PON40" s="9"/>
      <c r="POO40" s="9"/>
      <c r="POP40" s="9"/>
      <c r="POQ40" s="9"/>
      <c r="POR40" s="9"/>
      <c r="POS40" s="9"/>
      <c r="POT40" s="9"/>
      <c r="POU40" s="9"/>
      <c r="POW40" s="1"/>
      <c r="POZ40" s="3"/>
      <c r="PPB40" s="9"/>
      <c r="PPC40" s="9"/>
      <c r="PPD40" s="9"/>
      <c r="PPE40" s="9"/>
      <c r="PPF40" s="9"/>
      <c r="PPG40" s="9"/>
      <c r="PPH40" s="9"/>
      <c r="PPI40" s="9"/>
      <c r="PPJ40" s="9"/>
      <c r="PPK40" s="9"/>
      <c r="PPL40" s="9"/>
      <c r="PPM40" s="9"/>
      <c r="PPN40" s="9"/>
      <c r="PPO40" s="9"/>
      <c r="PPP40" s="9"/>
      <c r="PPQ40" s="9"/>
      <c r="PPR40" s="9"/>
      <c r="PPS40" s="9"/>
      <c r="PPT40" s="9"/>
      <c r="PPU40" s="9"/>
      <c r="PPV40" s="9"/>
      <c r="PPX40" s="1"/>
      <c r="PQA40" s="3"/>
      <c r="PQC40" s="9"/>
      <c r="PQD40" s="9"/>
      <c r="PQE40" s="9"/>
      <c r="PQF40" s="9"/>
      <c r="PQG40" s="9"/>
      <c r="PQH40" s="9"/>
      <c r="PQI40" s="9"/>
      <c r="PQJ40" s="9"/>
      <c r="PQK40" s="9"/>
      <c r="PQL40" s="9"/>
      <c r="PQM40" s="9"/>
      <c r="PQN40" s="9"/>
      <c r="PQO40" s="9"/>
      <c r="PQP40" s="9"/>
      <c r="PQQ40" s="9"/>
      <c r="PQR40" s="9"/>
      <c r="PQS40" s="9"/>
      <c r="PQT40" s="9"/>
      <c r="PQU40" s="9"/>
      <c r="PQV40" s="9"/>
      <c r="PQW40" s="9"/>
      <c r="PQY40" s="1"/>
      <c r="PRB40" s="3"/>
      <c r="PRD40" s="9"/>
      <c r="PRE40" s="9"/>
      <c r="PRF40" s="9"/>
      <c r="PRG40" s="9"/>
      <c r="PRH40" s="9"/>
      <c r="PRI40" s="9"/>
      <c r="PRJ40" s="9"/>
      <c r="PRK40" s="9"/>
      <c r="PRL40" s="9"/>
      <c r="PRM40" s="9"/>
      <c r="PRN40" s="9"/>
      <c r="PRO40" s="9"/>
      <c r="PRP40" s="9"/>
      <c r="PRQ40" s="9"/>
      <c r="PRR40" s="9"/>
      <c r="PRS40" s="9"/>
      <c r="PRT40" s="9"/>
      <c r="PRU40" s="9"/>
      <c r="PRV40" s="9"/>
      <c r="PRW40" s="9"/>
      <c r="PRX40" s="9"/>
      <c r="PRZ40" s="1"/>
      <c r="PSC40" s="3"/>
      <c r="PSE40" s="9"/>
      <c r="PSF40" s="9"/>
      <c r="PSG40" s="9"/>
      <c r="PSH40" s="9"/>
      <c r="PSI40" s="9"/>
      <c r="PSJ40" s="9"/>
      <c r="PSK40" s="9"/>
      <c r="PSL40" s="9"/>
      <c r="PSM40" s="9"/>
      <c r="PSN40" s="9"/>
      <c r="PSO40" s="9"/>
      <c r="PSP40" s="9"/>
      <c r="PSQ40" s="9"/>
      <c r="PSR40" s="9"/>
      <c r="PSS40" s="9"/>
      <c r="PST40" s="9"/>
      <c r="PSU40" s="9"/>
      <c r="PSV40" s="9"/>
      <c r="PSW40" s="9"/>
      <c r="PSX40" s="9"/>
      <c r="PSY40" s="9"/>
      <c r="PTA40" s="1"/>
      <c r="PTD40" s="3"/>
      <c r="PTF40" s="9"/>
      <c r="PTG40" s="9"/>
      <c r="PTH40" s="9"/>
      <c r="PTI40" s="9"/>
      <c r="PTJ40" s="9"/>
      <c r="PTK40" s="9"/>
      <c r="PTL40" s="9"/>
      <c r="PTM40" s="9"/>
      <c r="PTN40" s="9"/>
      <c r="PTO40" s="9"/>
      <c r="PTP40" s="9"/>
      <c r="PTQ40" s="9"/>
      <c r="PTR40" s="9"/>
      <c r="PTS40" s="9"/>
      <c r="PTT40" s="9"/>
      <c r="PTU40" s="9"/>
      <c r="PTV40" s="9"/>
      <c r="PTW40" s="9"/>
      <c r="PTX40" s="9"/>
      <c r="PTY40" s="9"/>
      <c r="PTZ40" s="9"/>
      <c r="PUB40" s="1"/>
      <c r="PUE40" s="3"/>
      <c r="PUG40" s="9"/>
      <c r="PUH40" s="9"/>
      <c r="PUI40" s="9"/>
      <c r="PUJ40" s="9"/>
      <c r="PUK40" s="9"/>
      <c r="PUL40" s="9"/>
      <c r="PUM40" s="9"/>
      <c r="PUN40" s="9"/>
      <c r="PUO40" s="9"/>
      <c r="PUP40" s="9"/>
      <c r="PUQ40" s="9"/>
      <c r="PUR40" s="9"/>
      <c r="PUS40" s="9"/>
      <c r="PUT40" s="9"/>
      <c r="PUU40" s="9"/>
      <c r="PUV40" s="9"/>
      <c r="PUW40" s="9"/>
      <c r="PUX40" s="9"/>
      <c r="PUY40" s="9"/>
      <c r="PUZ40" s="9"/>
      <c r="PVA40" s="9"/>
      <c r="PVC40" s="1"/>
      <c r="PVF40" s="3"/>
      <c r="PVH40" s="9"/>
      <c r="PVI40" s="9"/>
      <c r="PVJ40" s="9"/>
      <c r="PVK40" s="9"/>
      <c r="PVL40" s="9"/>
      <c r="PVM40" s="9"/>
      <c r="PVN40" s="9"/>
      <c r="PVO40" s="9"/>
      <c r="PVP40" s="9"/>
      <c r="PVQ40" s="9"/>
      <c r="PVR40" s="9"/>
      <c r="PVS40" s="9"/>
      <c r="PVT40" s="9"/>
      <c r="PVU40" s="9"/>
      <c r="PVV40" s="9"/>
      <c r="PVW40" s="9"/>
      <c r="PVX40" s="9"/>
      <c r="PVY40" s="9"/>
      <c r="PVZ40" s="9"/>
      <c r="PWA40" s="9"/>
      <c r="PWB40" s="9"/>
      <c r="PWD40" s="1"/>
      <c r="PWG40" s="3"/>
      <c r="PWI40" s="9"/>
      <c r="PWJ40" s="9"/>
      <c r="PWK40" s="9"/>
      <c r="PWL40" s="9"/>
      <c r="PWM40" s="9"/>
      <c r="PWN40" s="9"/>
      <c r="PWO40" s="9"/>
      <c r="PWP40" s="9"/>
      <c r="PWQ40" s="9"/>
      <c r="PWR40" s="9"/>
      <c r="PWS40" s="9"/>
      <c r="PWT40" s="9"/>
      <c r="PWU40" s="9"/>
      <c r="PWV40" s="9"/>
      <c r="PWW40" s="9"/>
      <c r="PWX40" s="9"/>
      <c r="PWY40" s="9"/>
      <c r="PWZ40" s="9"/>
      <c r="PXA40" s="9"/>
      <c r="PXB40" s="9"/>
      <c r="PXC40" s="9"/>
      <c r="PXE40" s="1"/>
      <c r="PXH40" s="3"/>
      <c r="PXJ40" s="9"/>
      <c r="PXK40" s="9"/>
      <c r="PXL40" s="9"/>
      <c r="PXM40" s="9"/>
      <c r="PXN40" s="9"/>
      <c r="PXO40" s="9"/>
      <c r="PXP40" s="9"/>
      <c r="PXQ40" s="9"/>
      <c r="PXR40" s="9"/>
      <c r="PXS40" s="9"/>
      <c r="PXT40" s="9"/>
      <c r="PXU40" s="9"/>
      <c r="PXV40" s="9"/>
      <c r="PXW40" s="9"/>
      <c r="PXX40" s="9"/>
      <c r="PXY40" s="9"/>
      <c r="PXZ40" s="9"/>
      <c r="PYA40" s="9"/>
      <c r="PYB40" s="9"/>
      <c r="PYC40" s="9"/>
      <c r="PYD40" s="9"/>
      <c r="PYF40" s="1"/>
      <c r="PYI40" s="3"/>
      <c r="PYK40" s="9"/>
      <c r="PYL40" s="9"/>
      <c r="PYM40" s="9"/>
      <c r="PYN40" s="9"/>
      <c r="PYO40" s="9"/>
      <c r="PYP40" s="9"/>
      <c r="PYQ40" s="9"/>
      <c r="PYR40" s="9"/>
      <c r="PYS40" s="9"/>
      <c r="PYT40" s="9"/>
      <c r="PYU40" s="9"/>
      <c r="PYV40" s="9"/>
      <c r="PYW40" s="9"/>
      <c r="PYX40" s="9"/>
      <c r="PYY40" s="9"/>
      <c r="PYZ40" s="9"/>
      <c r="PZA40" s="9"/>
      <c r="PZB40" s="9"/>
      <c r="PZC40" s="9"/>
      <c r="PZD40" s="9"/>
      <c r="PZE40" s="9"/>
      <c r="PZG40" s="1"/>
      <c r="PZJ40" s="3"/>
      <c r="PZL40" s="9"/>
      <c r="PZM40" s="9"/>
      <c r="PZN40" s="9"/>
      <c r="PZO40" s="9"/>
      <c r="PZP40" s="9"/>
      <c r="PZQ40" s="9"/>
      <c r="PZR40" s="9"/>
      <c r="PZS40" s="9"/>
      <c r="PZT40" s="9"/>
      <c r="PZU40" s="9"/>
      <c r="PZV40" s="9"/>
      <c r="PZW40" s="9"/>
      <c r="PZX40" s="9"/>
      <c r="PZY40" s="9"/>
      <c r="PZZ40" s="9"/>
      <c r="QAA40" s="9"/>
      <c r="QAB40" s="9"/>
      <c r="QAC40" s="9"/>
      <c r="QAD40" s="9"/>
      <c r="QAE40" s="9"/>
      <c r="QAF40" s="9"/>
      <c r="QAH40" s="1"/>
      <c r="QAK40" s="3"/>
      <c r="QAM40" s="9"/>
      <c r="QAN40" s="9"/>
      <c r="QAO40" s="9"/>
      <c r="QAP40" s="9"/>
      <c r="QAQ40" s="9"/>
      <c r="QAR40" s="9"/>
      <c r="QAS40" s="9"/>
      <c r="QAT40" s="9"/>
      <c r="QAU40" s="9"/>
      <c r="QAV40" s="9"/>
      <c r="QAW40" s="9"/>
      <c r="QAX40" s="9"/>
      <c r="QAY40" s="9"/>
      <c r="QAZ40" s="9"/>
      <c r="QBA40" s="9"/>
      <c r="QBB40" s="9"/>
      <c r="QBC40" s="9"/>
      <c r="QBD40" s="9"/>
      <c r="QBE40" s="9"/>
      <c r="QBF40" s="9"/>
      <c r="QBG40" s="9"/>
      <c r="QBI40" s="1"/>
      <c r="QBL40" s="3"/>
      <c r="QBN40" s="9"/>
      <c r="QBO40" s="9"/>
      <c r="QBP40" s="9"/>
      <c r="QBQ40" s="9"/>
      <c r="QBR40" s="9"/>
      <c r="QBS40" s="9"/>
      <c r="QBT40" s="9"/>
      <c r="QBU40" s="9"/>
      <c r="QBV40" s="9"/>
      <c r="QBW40" s="9"/>
      <c r="QBX40" s="9"/>
      <c r="QBY40" s="9"/>
      <c r="QBZ40" s="9"/>
      <c r="QCA40" s="9"/>
      <c r="QCB40" s="9"/>
      <c r="QCC40" s="9"/>
      <c r="QCD40" s="9"/>
      <c r="QCE40" s="9"/>
      <c r="QCF40" s="9"/>
      <c r="QCG40" s="9"/>
      <c r="QCH40" s="9"/>
      <c r="QCJ40" s="1"/>
      <c r="QCM40" s="3"/>
      <c r="QCO40" s="9"/>
      <c r="QCP40" s="9"/>
      <c r="QCQ40" s="9"/>
      <c r="QCR40" s="9"/>
      <c r="QCS40" s="9"/>
      <c r="QCT40" s="9"/>
      <c r="QCU40" s="9"/>
      <c r="QCV40" s="9"/>
      <c r="QCW40" s="9"/>
      <c r="QCX40" s="9"/>
      <c r="QCY40" s="9"/>
      <c r="QCZ40" s="9"/>
      <c r="QDA40" s="9"/>
      <c r="QDB40" s="9"/>
      <c r="QDC40" s="9"/>
      <c r="QDD40" s="9"/>
      <c r="QDE40" s="9"/>
      <c r="QDF40" s="9"/>
      <c r="QDG40" s="9"/>
      <c r="QDH40" s="9"/>
      <c r="QDI40" s="9"/>
      <c r="QDK40" s="1"/>
      <c r="QDN40" s="3"/>
      <c r="QDP40" s="9"/>
      <c r="QDQ40" s="9"/>
      <c r="QDR40" s="9"/>
      <c r="QDS40" s="9"/>
      <c r="QDT40" s="9"/>
      <c r="QDU40" s="9"/>
      <c r="QDV40" s="9"/>
      <c r="QDW40" s="9"/>
      <c r="QDX40" s="9"/>
      <c r="QDY40" s="9"/>
      <c r="QDZ40" s="9"/>
      <c r="QEA40" s="9"/>
      <c r="QEB40" s="9"/>
      <c r="QEC40" s="9"/>
      <c r="QED40" s="9"/>
      <c r="QEE40" s="9"/>
      <c r="QEF40" s="9"/>
      <c r="QEG40" s="9"/>
      <c r="QEH40" s="9"/>
      <c r="QEI40" s="9"/>
      <c r="QEJ40" s="9"/>
      <c r="QEL40" s="1"/>
      <c r="QEO40" s="3"/>
      <c r="QEQ40" s="9"/>
      <c r="QER40" s="9"/>
      <c r="QES40" s="9"/>
      <c r="QET40" s="9"/>
      <c r="QEU40" s="9"/>
      <c r="QEV40" s="9"/>
      <c r="QEW40" s="9"/>
      <c r="QEX40" s="9"/>
      <c r="QEY40" s="9"/>
      <c r="QEZ40" s="9"/>
      <c r="QFA40" s="9"/>
      <c r="QFB40" s="9"/>
      <c r="QFC40" s="9"/>
      <c r="QFD40" s="9"/>
      <c r="QFE40" s="9"/>
      <c r="QFF40" s="9"/>
      <c r="QFG40" s="9"/>
      <c r="QFH40" s="9"/>
      <c r="QFI40" s="9"/>
      <c r="QFJ40" s="9"/>
      <c r="QFK40" s="9"/>
      <c r="QFM40" s="1"/>
      <c r="QFP40" s="3"/>
      <c r="QFR40" s="9"/>
      <c r="QFS40" s="9"/>
      <c r="QFT40" s="9"/>
      <c r="QFU40" s="9"/>
      <c r="QFV40" s="9"/>
      <c r="QFW40" s="9"/>
      <c r="QFX40" s="9"/>
      <c r="QFY40" s="9"/>
      <c r="QFZ40" s="9"/>
      <c r="QGA40" s="9"/>
      <c r="QGB40" s="9"/>
      <c r="QGC40" s="9"/>
      <c r="QGD40" s="9"/>
      <c r="QGE40" s="9"/>
      <c r="QGF40" s="9"/>
      <c r="QGG40" s="9"/>
      <c r="QGH40" s="9"/>
      <c r="QGI40" s="9"/>
      <c r="QGJ40" s="9"/>
      <c r="QGK40" s="9"/>
      <c r="QGL40" s="9"/>
      <c r="QGN40" s="1"/>
      <c r="QGQ40" s="3"/>
      <c r="QGS40" s="9"/>
      <c r="QGT40" s="9"/>
      <c r="QGU40" s="9"/>
      <c r="QGV40" s="9"/>
      <c r="QGW40" s="9"/>
      <c r="QGX40" s="9"/>
      <c r="QGY40" s="9"/>
      <c r="QGZ40" s="9"/>
      <c r="QHA40" s="9"/>
      <c r="QHB40" s="9"/>
      <c r="QHC40" s="9"/>
      <c r="QHD40" s="9"/>
      <c r="QHE40" s="9"/>
      <c r="QHF40" s="9"/>
      <c r="QHG40" s="9"/>
      <c r="QHH40" s="9"/>
      <c r="QHI40" s="9"/>
      <c r="QHJ40" s="9"/>
      <c r="QHK40" s="9"/>
      <c r="QHL40" s="9"/>
      <c r="QHM40" s="9"/>
      <c r="QHO40" s="1"/>
      <c r="QHR40" s="3"/>
      <c r="QHT40" s="9"/>
      <c r="QHU40" s="9"/>
      <c r="QHV40" s="9"/>
      <c r="QHW40" s="9"/>
      <c r="QHX40" s="9"/>
      <c r="QHY40" s="9"/>
      <c r="QHZ40" s="9"/>
      <c r="QIA40" s="9"/>
      <c r="QIB40" s="9"/>
      <c r="QIC40" s="9"/>
      <c r="QID40" s="9"/>
      <c r="QIE40" s="9"/>
      <c r="QIF40" s="9"/>
      <c r="QIG40" s="9"/>
      <c r="QIH40" s="9"/>
      <c r="QII40" s="9"/>
      <c r="QIJ40" s="9"/>
      <c r="QIK40" s="9"/>
      <c r="QIL40" s="9"/>
      <c r="QIM40" s="9"/>
      <c r="QIN40" s="9"/>
      <c r="QIP40" s="1"/>
      <c r="QIS40" s="3"/>
      <c r="QIU40" s="9"/>
      <c r="QIV40" s="9"/>
      <c r="QIW40" s="9"/>
      <c r="QIX40" s="9"/>
      <c r="QIY40" s="9"/>
      <c r="QIZ40" s="9"/>
      <c r="QJA40" s="9"/>
      <c r="QJB40" s="9"/>
      <c r="QJC40" s="9"/>
      <c r="QJD40" s="9"/>
      <c r="QJE40" s="9"/>
      <c r="QJF40" s="9"/>
      <c r="QJG40" s="9"/>
      <c r="QJH40" s="9"/>
      <c r="QJI40" s="9"/>
      <c r="QJJ40" s="9"/>
      <c r="QJK40" s="9"/>
      <c r="QJL40" s="9"/>
      <c r="QJM40" s="9"/>
      <c r="QJN40" s="9"/>
      <c r="QJO40" s="9"/>
      <c r="QJQ40" s="1"/>
      <c r="QJT40" s="3"/>
      <c r="QJV40" s="9"/>
      <c r="QJW40" s="9"/>
      <c r="QJX40" s="9"/>
      <c r="QJY40" s="9"/>
      <c r="QJZ40" s="9"/>
      <c r="QKA40" s="9"/>
      <c r="QKB40" s="9"/>
      <c r="QKC40" s="9"/>
      <c r="QKD40" s="9"/>
      <c r="QKE40" s="9"/>
      <c r="QKF40" s="9"/>
      <c r="QKG40" s="9"/>
      <c r="QKH40" s="9"/>
      <c r="QKI40" s="9"/>
      <c r="QKJ40" s="9"/>
      <c r="QKK40" s="9"/>
      <c r="QKL40" s="9"/>
      <c r="QKM40" s="9"/>
      <c r="QKN40" s="9"/>
      <c r="QKO40" s="9"/>
      <c r="QKP40" s="9"/>
      <c r="QKR40" s="1"/>
      <c r="QKU40" s="3"/>
      <c r="QKW40" s="9"/>
      <c r="QKX40" s="9"/>
      <c r="QKY40" s="9"/>
      <c r="QKZ40" s="9"/>
      <c r="QLA40" s="9"/>
      <c r="QLB40" s="9"/>
      <c r="QLC40" s="9"/>
      <c r="QLD40" s="9"/>
      <c r="QLE40" s="9"/>
      <c r="QLF40" s="9"/>
      <c r="QLG40" s="9"/>
      <c r="QLH40" s="9"/>
      <c r="QLI40" s="9"/>
      <c r="QLJ40" s="9"/>
      <c r="QLK40" s="9"/>
      <c r="QLL40" s="9"/>
      <c r="QLM40" s="9"/>
      <c r="QLN40" s="9"/>
      <c r="QLO40" s="9"/>
      <c r="QLP40" s="9"/>
      <c r="QLQ40" s="9"/>
      <c r="QLS40" s="1"/>
      <c r="QLV40" s="3"/>
      <c r="QLX40" s="9"/>
      <c r="QLY40" s="9"/>
      <c r="QLZ40" s="9"/>
      <c r="QMA40" s="9"/>
      <c r="QMB40" s="9"/>
      <c r="QMC40" s="9"/>
      <c r="QMD40" s="9"/>
      <c r="QME40" s="9"/>
      <c r="QMF40" s="9"/>
      <c r="QMG40" s="9"/>
      <c r="QMH40" s="9"/>
      <c r="QMI40" s="9"/>
      <c r="QMJ40" s="9"/>
      <c r="QMK40" s="9"/>
      <c r="QML40" s="9"/>
      <c r="QMM40" s="9"/>
      <c r="QMN40" s="9"/>
      <c r="QMO40" s="9"/>
      <c r="QMP40" s="9"/>
      <c r="QMQ40" s="9"/>
      <c r="QMR40" s="9"/>
      <c r="QMT40" s="1"/>
      <c r="QMW40" s="3"/>
      <c r="QMY40" s="9"/>
      <c r="QMZ40" s="9"/>
      <c r="QNA40" s="9"/>
      <c r="QNB40" s="9"/>
      <c r="QNC40" s="9"/>
      <c r="QND40" s="9"/>
      <c r="QNE40" s="9"/>
      <c r="QNF40" s="9"/>
      <c r="QNG40" s="9"/>
      <c r="QNH40" s="9"/>
      <c r="QNI40" s="9"/>
      <c r="QNJ40" s="9"/>
      <c r="QNK40" s="9"/>
      <c r="QNL40" s="9"/>
      <c r="QNM40" s="9"/>
      <c r="QNN40" s="9"/>
      <c r="QNO40" s="9"/>
      <c r="QNP40" s="9"/>
      <c r="QNQ40" s="9"/>
      <c r="QNR40" s="9"/>
      <c r="QNS40" s="9"/>
      <c r="QNU40" s="1"/>
      <c r="QNX40" s="3"/>
      <c r="QNZ40" s="9"/>
      <c r="QOA40" s="9"/>
      <c r="QOB40" s="9"/>
      <c r="QOC40" s="9"/>
      <c r="QOD40" s="9"/>
      <c r="QOE40" s="9"/>
      <c r="QOF40" s="9"/>
      <c r="QOG40" s="9"/>
      <c r="QOH40" s="9"/>
      <c r="QOI40" s="9"/>
      <c r="QOJ40" s="9"/>
      <c r="QOK40" s="9"/>
      <c r="QOL40" s="9"/>
      <c r="QOM40" s="9"/>
      <c r="QON40" s="9"/>
      <c r="QOO40" s="9"/>
      <c r="QOP40" s="9"/>
      <c r="QOQ40" s="9"/>
      <c r="QOR40" s="9"/>
      <c r="QOS40" s="9"/>
      <c r="QOT40" s="9"/>
      <c r="QOV40" s="1"/>
      <c r="QOY40" s="3"/>
      <c r="QPA40" s="9"/>
      <c r="QPB40" s="9"/>
      <c r="QPC40" s="9"/>
      <c r="QPD40" s="9"/>
      <c r="QPE40" s="9"/>
      <c r="QPF40" s="9"/>
      <c r="QPG40" s="9"/>
      <c r="QPH40" s="9"/>
      <c r="QPI40" s="9"/>
      <c r="QPJ40" s="9"/>
      <c r="QPK40" s="9"/>
      <c r="QPL40" s="9"/>
      <c r="QPM40" s="9"/>
      <c r="QPN40" s="9"/>
      <c r="QPO40" s="9"/>
      <c r="QPP40" s="9"/>
      <c r="QPQ40" s="9"/>
      <c r="QPR40" s="9"/>
      <c r="QPS40" s="9"/>
      <c r="QPT40" s="9"/>
      <c r="QPU40" s="9"/>
      <c r="QPW40" s="1"/>
      <c r="QPZ40" s="3"/>
      <c r="QQB40" s="9"/>
      <c r="QQC40" s="9"/>
      <c r="QQD40" s="9"/>
      <c r="QQE40" s="9"/>
      <c r="QQF40" s="9"/>
      <c r="QQG40" s="9"/>
      <c r="QQH40" s="9"/>
      <c r="QQI40" s="9"/>
      <c r="QQJ40" s="9"/>
      <c r="QQK40" s="9"/>
      <c r="QQL40" s="9"/>
      <c r="QQM40" s="9"/>
      <c r="QQN40" s="9"/>
      <c r="QQO40" s="9"/>
      <c r="QQP40" s="9"/>
      <c r="QQQ40" s="9"/>
      <c r="QQR40" s="9"/>
      <c r="QQS40" s="9"/>
      <c r="QQT40" s="9"/>
      <c r="QQU40" s="9"/>
      <c r="QQV40" s="9"/>
      <c r="QQX40" s="1"/>
      <c r="QRA40" s="3"/>
      <c r="QRC40" s="9"/>
      <c r="QRD40" s="9"/>
      <c r="QRE40" s="9"/>
      <c r="QRF40" s="9"/>
      <c r="QRG40" s="9"/>
      <c r="QRH40" s="9"/>
      <c r="QRI40" s="9"/>
      <c r="QRJ40" s="9"/>
      <c r="QRK40" s="9"/>
      <c r="QRL40" s="9"/>
      <c r="QRM40" s="9"/>
      <c r="QRN40" s="9"/>
      <c r="QRO40" s="9"/>
      <c r="QRP40" s="9"/>
      <c r="QRQ40" s="9"/>
      <c r="QRR40" s="9"/>
      <c r="QRS40" s="9"/>
      <c r="QRT40" s="9"/>
      <c r="QRU40" s="9"/>
      <c r="QRV40" s="9"/>
      <c r="QRW40" s="9"/>
      <c r="QRY40" s="1"/>
      <c r="QSB40" s="3"/>
      <c r="QSD40" s="9"/>
      <c r="QSE40" s="9"/>
      <c r="QSF40" s="9"/>
      <c r="QSG40" s="9"/>
      <c r="QSH40" s="9"/>
      <c r="QSI40" s="9"/>
      <c r="QSJ40" s="9"/>
      <c r="QSK40" s="9"/>
      <c r="QSL40" s="9"/>
      <c r="QSM40" s="9"/>
      <c r="QSN40" s="9"/>
      <c r="QSO40" s="9"/>
      <c r="QSP40" s="9"/>
      <c r="QSQ40" s="9"/>
      <c r="QSR40" s="9"/>
      <c r="QSS40" s="9"/>
      <c r="QST40" s="9"/>
      <c r="QSU40" s="9"/>
      <c r="QSV40" s="9"/>
      <c r="QSW40" s="9"/>
      <c r="QSX40" s="9"/>
      <c r="QSZ40" s="1"/>
      <c r="QTC40" s="3"/>
      <c r="QTE40" s="9"/>
      <c r="QTF40" s="9"/>
      <c r="QTG40" s="9"/>
      <c r="QTH40" s="9"/>
      <c r="QTI40" s="9"/>
      <c r="QTJ40" s="9"/>
      <c r="QTK40" s="9"/>
      <c r="QTL40" s="9"/>
      <c r="QTM40" s="9"/>
      <c r="QTN40" s="9"/>
      <c r="QTO40" s="9"/>
      <c r="QTP40" s="9"/>
      <c r="QTQ40" s="9"/>
      <c r="QTR40" s="9"/>
      <c r="QTS40" s="9"/>
      <c r="QTT40" s="9"/>
      <c r="QTU40" s="9"/>
      <c r="QTV40" s="9"/>
      <c r="QTW40" s="9"/>
      <c r="QTX40" s="9"/>
      <c r="QTY40" s="9"/>
      <c r="QUA40" s="1"/>
      <c r="QUD40" s="3"/>
      <c r="QUF40" s="9"/>
      <c r="QUG40" s="9"/>
      <c r="QUH40" s="9"/>
      <c r="QUI40" s="9"/>
      <c r="QUJ40" s="9"/>
      <c r="QUK40" s="9"/>
      <c r="QUL40" s="9"/>
      <c r="QUM40" s="9"/>
      <c r="QUN40" s="9"/>
      <c r="QUO40" s="9"/>
      <c r="QUP40" s="9"/>
      <c r="QUQ40" s="9"/>
      <c r="QUR40" s="9"/>
      <c r="QUS40" s="9"/>
      <c r="QUT40" s="9"/>
      <c r="QUU40" s="9"/>
      <c r="QUV40" s="9"/>
      <c r="QUW40" s="9"/>
      <c r="QUX40" s="9"/>
      <c r="QUY40" s="9"/>
      <c r="QUZ40" s="9"/>
      <c r="QVB40" s="1"/>
      <c r="QVE40" s="3"/>
      <c r="QVG40" s="9"/>
      <c r="QVH40" s="9"/>
      <c r="QVI40" s="9"/>
      <c r="QVJ40" s="9"/>
      <c r="QVK40" s="9"/>
      <c r="QVL40" s="9"/>
      <c r="QVM40" s="9"/>
      <c r="QVN40" s="9"/>
      <c r="QVO40" s="9"/>
      <c r="QVP40" s="9"/>
      <c r="QVQ40" s="9"/>
      <c r="QVR40" s="9"/>
      <c r="QVS40" s="9"/>
      <c r="QVT40" s="9"/>
      <c r="QVU40" s="9"/>
      <c r="QVV40" s="9"/>
      <c r="QVW40" s="9"/>
      <c r="QVX40" s="9"/>
      <c r="QVY40" s="9"/>
      <c r="QVZ40" s="9"/>
      <c r="QWA40" s="9"/>
      <c r="QWC40" s="1"/>
      <c r="QWF40" s="3"/>
      <c r="QWH40" s="9"/>
      <c r="QWI40" s="9"/>
      <c r="QWJ40" s="9"/>
      <c r="QWK40" s="9"/>
      <c r="QWL40" s="9"/>
      <c r="QWM40" s="9"/>
      <c r="QWN40" s="9"/>
      <c r="QWO40" s="9"/>
      <c r="QWP40" s="9"/>
      <c r="QWQ40" s="9"/>
      <c r="QWR40" s="9"/>
      <c r="QWS40" s="9"/>
      <c r="QWT40" s="9"/>
      <c r="QWU40" s="9"/>
      <c r="QWV40" s="9"/>
      <c r="QWW40" s="9"/>
      <c r="QWX40" s="9"/>
      <c r="QWY40" s="9"/>
      <c r="QWZ40" s="9"/>
      <c r="QXA40" s="9"/>
      <c r="QXB40" s="9"/>
      <c r="QXD40" s="1"/>
      <c r="QXG40" s="3"/>
      <c r="QXI40" s="9"/>
      <c r="QXJ40" s="9"/>
      <c r="QXK40" s="9"/>
      <c r="QXL40" s="9"/>
      <c r="QXM40" s="9"/>
      <c r="QXN40" s="9"/>
      <c r="QXO40" s="9"/>
      <c r="QXP40" s="9"/>
      <c r="QXQ40" s="9"/>
      <c r="QXR40" s="9"/>
      <c r="QXS40" s="9"/>
      <c r="QXT40" s="9"/>
      <c r="QXU40" s="9"/>
      <c r="QXV40" s="9"/>
      <c r="QXW40" s="9"/>
      <c r="QXX40" s="9"/>
      <c r="QXY40" s="9"/>
      <c r="QXZ40" s="9"/>
      <c r="QYA40" s="9"/>
      <c r="QYB40" s="9"/>
      <c r="QYC40" s="9"/>
      <c r="QYE40" s="1"/>
      <c r="QYH40" s="3"/>
      <c r="QYJ40" s="9"/>
      <c r="QYK40" s="9"/>
      <c r="QYL40" s="9"/>
      <c r="QYM40" s="9"/>
      <c r="QYN40" s="9"/>
      <c r="QYO40" s="9"/>
      <c r="QYP40" s="9"/>
      <c r="QYQ40" s="9"/>
      <c r="QYR40" s="9"/>
      <c r="QYS40" s="9"/>
      <c r="QYT40" s="9"/>
      <c r="QYU40" s="9"/>
      <c r="QYV40" s="9"/>
      <c r="QYW40" s="9"/>
      <c r="QYX40" s="9"/>
      <c r="QYY40" s="9"/>
      <c r="QYZ40" s="9"/>
      <c r="QZA40" s="9"/>
      <c r="QZB40" s="9"/>
      <c r="QZC40" s="9"/>
      <c r="QZD40" s="9"/>
      <c r="QZF40" s="1"/>
      <c r="QZI40" s="3"/>
      <c r="QZK40" s="9"/>
      <c r="QZL40" s="9"/>
      <c r="QZM40" s="9"/>
      <c r="QZN40" s="9"/>
      <c r="QZO40" s="9"/>
      <c r="QZP40" s="9"/>
      <c r="QZQ40" s="9"/>
      <c r="QZR40" s="9"/>
      <c r="QZS40" s="9"/>
      <c r="QZT40" s="9"/>
      <c r="QZU40" s="9"/>
      <c r="QZV40" s="9"/>
      <c r="QZW40" s="9"/>
      <c r="QZX40" s="9"/>
      <c r="QZY40" s="9"/>
      <c r="QZZ40" s="9"/>
      <c r="RAA40" s="9"/>
      <c r="RAB40" s="9"/>
      <c r="RAC40" s="9"/>
      <c r="RAD40" s="9"/>
      <c r="RAE40" s="9"/>
      <c r="RAG40" s="1"/>
      <c r="RAJ40" s="3"/>
      <c r="RAL40" s="9"/>
      <c r="RAM40" s="9"/>
      <c r="RAN40" s="9"/>
      <c r="RAO40" s="9"/>
      <c r="RAP40" s="9"/>
      <c r="RAQ40" s="9"/>
      <c r="RAR40" s="9"/>
      <c r="RAS40" s="9"/>
      <c r="RAT40" s="9"/>
      <c r="RAU40" s="9"/>
      <c r="RAV40" s="9"/>
      <c r="RAW40" s="9"/>
      <c r="RAX40" s="9"/>
      <c r="RAY40" s="9"/>
      <c r="RAZ40" s="9"/>
      <c r="RBA40" s="9"/>
      <c r="RBB40" s="9"/>
      <c r="RBC40" s="9"/>
      <c r="RBD40" s="9"/>
      <c r="RBE40" s="9"/>
      <c r="RBF40" s="9"/>
      <c r="RBH40" s="1"/>
      <c r="RBK40" s="3"/>
      <c r="RBM40" s="9"/>
      <c r="RBN40" s="9"/>
      <c r="RBO40" s="9"/>
      <c r="RBP40" s="9"/>
      <c r="RBQ40" s="9"/>
      <c r="RBR40" s="9"/>
      <c r="RBS40" s="9"/>
      <c r="RBT40" s="9"/>
      <c r="RBU40" s="9"/>
      <c r="RBV40" s="9"/>
      <c r="RBW40" s="9"/>
      <c r="RBX40" s="9"/>
      <c r="RBY40" s="9"/>
      <c r="RBZ40" s="9"/>
      <c r="RCA40" s="9"/>
      <c r="RCB40" s="9"/>
      <c r="RCC40" s="9"/>
      <c r="RCD40" s="9"/>
      <c r="RCE40" s="9"/>
      <c r="RCF40" s="9"/>
      <c r="RCG40" s="9"/>
      <c r="RCI40" s="1"/>
      <c r="RCL40" s="3"/>
      <c r="RCN40" s="9"/>
      <c r="RCO40" s="9"/>
      <c r="RCP40" s="9"/>
      <c r="RCQ40" s="9"/>
      <c r="RCR40" s="9"/>
      <c r="RCS40" s="9"/>
      <c r="RCT40" s="9"/>
      <c r="RCU40" s="9"/>
      <c r="RCV40" s="9"/>
      <c r="RCW40" s="9"/>
      <c r="RCX40" s="9"/>
      <c r="RCY40" s="9"/>
      <c r="RCZ40" s="9"/>
      <c r="RDA40" s="9"/>
      <c r="RDB40" s="9"/>
      <c r="RDC40" s="9"/>
      <c r="RDD40" s="9"/>
      <c r="RDE40" s="9"/>
      <c r="RDF40" s="9"/>
      <c r="RDG40" s="9"/>
      <c r="RDH40" s="9"/>
      <c r="RDJ40" s="1"/>
      <c r="RDM40" s="3"/>
      <c r="RDO40" s="9"/>
      <c r="RDP40" s="9"/>
      <c r="RDQ40" s="9"/>
      <c r="RDR40" s="9"/>
      <c r="RDS40" s="9"/>
      <c r="RDT40" s="9"/>
      <c r="RDU40" s="9"/>
      <c r="RDV40" s="9"/>
      <c r="RDW40" s="9"/>
      <c r="RDX40" s="9"/>
      <c r="RDY40" s="9"/>
      <c r="RDZ40" s="9"/>
      <c r="REA40" s="9"/>
      <c r="REB40" s="9"/>
      <c r="REC40" s="9"/>
      <c r="RED40" s="9"/>
      <c r="REE40" s="9"/>
      <c r="REF40" s="9"/>
      <c r="REG40" s="9"/>
      <c r="REH40" s="9"/>
      <c r="REI40" s="9"/>
      <c r="REK40" s="1"/>
      <c r="REN40" s="3"/>
      <c r="REP40" s="9"/>
      <c r="REQ40" s="9"/>
      <c r="RER40" s="9"/>
      <c r="RES40" s="9"/>
      <c r="RET40" s="9"/>
      <c r="REU40" s="9"/>
      <c r="REV40" s="9"/>
      <c r="REW40" s="9"/>
      <c r="REX40" s="9"/>
      <c r="REY40" s="9"/>
      <c r="REZ40" s="9"/>
      <c r="RFA40" s="9"/>
      <c r="RFB40" s="9"/>
      <c r="RFC40" s="9"/>
      <c r="RFD40" s="9"/>
      <c r="RFE40" s="9"/>
      <c r="RFF40" s="9"/>
      <c r="RFG40" s="9"/>
      <c r="RFH40" s="9"/>
      <c r="RFI40" s="9"/>
      <c r="RFJ40" s="9"/>
      <c r="RFL40" s="1"/>
      <c r="RFO40" s="3"/>
      <c r="RFQ40" s="9"/>
      <c r="RFR40" s="9"/>
      <c r="RFS40" s="9"/>
      <c r="RFT40" s="9"/>
      <c r="RFU40" s="9"/>
      <c r="RFV40" s="9"/>
      <c r="RFW40" s="9"/>
      <c r="RFX40" s="9"/>
      <c r="RFY40" s="9"/>
      <c r="RFZ40" s="9"/>
      <c r="RGA40" s="9"/>
      <c r="RGB40" s="9"/>
      <c r="RGC40" s="9"/>
      <c r="RGD40" s="9"/>
      <c r="RGE40" s="9"/>
      <c r="RGF40" s="9"/>
      <c r="RGG40" s="9"/>
      <c r="RGH40" s="9"/>
      <c r="RGI40" s="9"/>
      <c r="RGJ40" s="9"/>
      <c r="RGK40" s="9"/>
      <c r="RGM40" s="1"/>
      <c r="RGP40" s="3"/>
      <c r="RGR40" s="9"/>
      <c r="RGS40" s="9"/>
      <c r="RGT40" s="9"/>
      <c r="RGU40" s="9"/>
      <c r="RGV40" s="9"/>
      <c r="RGW40" s="9"/>
      <c r="RGX40" s="9"/>
      <c r="RGY40" s="9"/>
      <c r="RGZ40" s="9"/>
      <c r="RHA40" s="9"/>
      <c r="RHB40" s="9"/>
      <c r="RHC40" s="9"/>
      <c r="RHD40" s="9"/>
      <c r="RHE40" s="9"/>
      <c r="RHF40" s="9"/>
      <c r="RHG40" s="9"/>
      <c r="RHH40" s="9"/>
      <c r="RHI40" s="9"/>
      <c r="RHJ40" s="9"/>
      <c r="RHK40" s="9"/>
      <c r="RHL40" s="9"/>
      <c r="RHN40" s="1"/>
      <c r="RHQ40" s="3"/>
      <c r="RHS40" s="9"/>
      <c r="RHT40" s="9"/>
      <c r="RHU40" s="9"/>
      <c r="RHV40" s="9"/>
      <c r="RHW40" s="9"/>
      <c r="RHX40" s="9"/>
      <c r="RHY40" s="9"/>
      <c r="RHZ40" s="9"/>
      <c r="RIA40" s="9"/>
      <c r="RIB40" s="9"/>
      <c r="RIC40" s="9"/>
      <c r="RID40" s="9"/>
      <c r="RIE40" s="9"/>
      <c r="RIF40" s="9"/>
      <c r="RIG40" s="9"/>
      <c r="RIH40" s="9"/>
      <c r="RII40" s="9"/>
      <c r="RIJ40" s="9"/>
      <c r="RIK40" s="9"/>
      <c r="RIL40" s="9"/>
      <c r="RIM40" s="9"/>
      <c r="RIO40" s="1"/>
      <c r="RIR40" s="3"/>
      <c r="RIT40" s="9"/>
      <c r="RIU40" s="9"/>
      <c r="RIV40" s="9"/>
      <c r="RIW40" s="9"/>
      <c r="RIX40" s="9"/>
      <c r="RIY40" s="9"/>
      <c r="RIZ40" s="9"/>
      <c r="RJA40" s="9"/>
      <c r="RJB40" s="9"/>
      <c r="RJC40" s="9"/>
      <c r="RJD40" s="9"/>
      <c r="RJE40" s="9"/>
      <c r="RJF40" s="9"/>
      <c r="RJG40" s="9"/>
      <c r="RJH40" s="9"/>
      <c r="RJI40" s="9"/>
      <c r="RJJ40" s="9"/>
      <c r="RJK40" s="9"/>
      <c r="RJL40" s="9"/>
      <c r="RJM40" s="9"/>
      <c r="RJN40" s="9"/>
      <c r="RJP40" s="1"/>
      <c r="RJS40" s="3"/>
      <c r="RJU40" s="9"/>
      <c r="RJV40" s="9"/>
      <c r="RJW40" s="9"/>
      <c r="RJX40" s="9"/>
      <c r="RJY40" s="9"/>
      <c r="RJZ40" s="9"/>
      <c r="RKA40" s="9"/>
      <c r="RKB40" s="9"/>
      <c r="RKC40" s="9"/>
      <c r="RKD40" s="9"/>
      <c r="RKE40" s="9"/>
      <c r="RKF40" s="9"/>
      <c r="RKG40" s="9"/>
      <c r="RKH40" s="9"/>
      <c r="RKI40" s="9"/>
      <c r="RKJ40" s="9"/>
      <c r="RKK40" s="9"/>
      <c r="RKL40" s="9"/>
      <c r="RKM40" s="9"/>
      <c r="RKN40" s="9"/>
      <c r="RKO40" s="9"/>
      <c r="RKQ40" s="1"/>
      <c r="RKT40" s="3"/>
      <c r="RKV40" s="9"/>
      <c r="RKW40" s="9"/>
      <c r="RKX40" s="9"/>
      <c r="RKY40" s="9"/>
      <c r="RKZ40" s="9"/>
      <c r="RLA40" s="9"/>
      <c r="RLB40" s="9"/>
      <c r="RLC40" s="9"/>
      <c r="RLD40" s="9"/>
      <c r="RLE40" s="9"/>
      <c r="RLF40" s="9"/>
      <c r="RLG40" s="9"/>
      <c r="RLH40" s="9"/>
      <c r="RLI40" s="9"/>
      <c r="RLJ40" s="9"/>
      <c r="RLK40" s="9"/>
      <c r="RLL40" s="9"/>
      <c r="RLM40" s="9"/>
      <c r="RLN40" s="9"/>
      <c r="RLO40" s="9"/>
      <c r="RLP40" s="9"/>
      <c r="RLR40" s="1"/>
      <c r="RLU40" s="3"/>
      <c r="RLW40" s="9"/>
      <c r="RLX40" s="9"/>
      <c r="RLY40" s="9"/>
      <c r="RLZ40" s="9"/>
      <c r="RMA40" s="9"/>
      <c r="RMB40" s="9"/>
      <c r="RMC40" s="9"/>
      <c r="RMD40" s="9"/>
      <c r="RME40" s="9"/>
      <c r="RMF40" s="9"/>
      <c r="RMG40" s="9"/>
      <c r="RMH40" s="9"/>
      <c r="RMI40" s="9"/>
      <c r="RMJ40" s="9"/>
      <c r="RMK40" s="9"/>
      <c r="RML40" s="9"/>
      <c r="RMM40" s="9"/>
      <c r="RMN40" s="9"/>
      <c r="RMO40" s="9"/>
      <c r="RMP40" s="9"/>
      <c r="RMQ40" s="9"/>
      <c r="RMS40" s="1"/>
      <c r="RMV40" s="3"/>
      <c r="RMX40" s="9"/>
      <c r="RMY40" s="9"/>
      <c r="RMZ40" s="9"/>
      <c r="RNA40" s="9"/>
      <c r="RNB40" s="9"/>
      <c r="RNC40" s="9"/>
      <c r="RND40" s="9"/>
      <c r="RNE40" s="9"/>
      <c r="RNF40" s="9"/>
      <c r="RNG40" s="9"/>
      <c r="RNH40" s="9"/>
      <c r="RNI40" s="9"/>
      <c r="RNJ40" s="9"/>
      <c r="RNK40" s="9"/>
      <c r="RNL40" s="9"/>
      <c r="RNM40" s="9"/>
      <c r="RNN40" s="9"/>
      <c r="RNO40" s="9"/>
      <c r="RNP40" s="9"/>
      <c r="RNQ40" s="9"/>
      <c r="RNR40" s="9"/>
      <c r="RNT40" s="1"/>
      <c r="RNW40" s="3"/>
      <c r="RNY40" s="9"/>
      <c r="RNZ40" s="9"/>
      <c r="ROA40" s="9"/>
      <c r="ROB40" s="9"/>
      <c r="ROC40" s="9"/>
      <c r="ROD40" s="9"/>
      <c r="ROE40" s="9"/>
      <c r="ROF40" s="9"/>
      <c r="ROG40" s="9"/>
      <c r="ROH40" s="9"/>
      <c r="ROI40" s="9"/>
      <c r="ROJ40" s="9"/>
      <c r="ROK40" s="9"/>
      <c r="ROL40" s="9"/>
      <c r="ROM40" s="9"/>
      <c r="RON40" s="9"/>
      <c r="ROO40" s="9"/>
      <c r="ROP40" s="9"/>
      <c r="ROQ40" s="9"/>
      <c r="ROR40" s="9"/>
      <c r="ROS40" s="9"/>
      <c r="ROU40" s="1"/>
      <c r="ROX40" s="3"/>
      <c r="ROZ40" s="9"/>
      <c r="RPA40" s="9"/>
      <c r="RPB40" s="9"/>
      <c r="RPC40" s="9"/>
      <c r="RPD40" s="9"/>
      <c r="RPE40" s="9"/>
      <c r="RPF40" s="9"/>
      <c r="RPG40" s="9"/>
      <c r="RPH40" s="9"/>
      <c r="RPI40" s="9"/>
      <c r="RPJ40" s="9"/>
      <c r="RPK40" s="9"/>
      <c r="RPL40" s="9"/>
      <c r="RPM40" s="9"/>
      <c r="RPN40" s="9"/>
      <c r="RPO40" s="9"/>
      <c r="RPP40" s="9"/>
      <c r="RPQ40" s="9"/>
      <c r="RPR40" s="9"/>
      <c r="RPS40" s="9"/>
      <c r="RPT40" s="9"/>
      <c r="RPV40" s="1"/>
      <c r="RPY40" s="3"/>
      <c r="RQA40" s="9"/>
      <c r="RQB40" s="9"/>
      <c r="RQC40" s="9"/>
      <c r="RQD40" s="9"/>
      <c r="RQE40" s="9"/>
      <c r="RQF40" s="9"/>
      <c r="RQG40" s="9"/>
      <c r="RQH40" s="9"/>
      <c r="RQI40" s="9"/>
      <c r="RQJ40" s="9"/>
      <c r="RQK40" s="9"/>
      <c r="RQL40" s="9"/>
      <c r="RQM40" s="9"/>
      <c r="RQN40" s="9"/>
      <c r="RQO40" s="9"/>
      <c r="RQP40" s="9"/>
      <c r="RQQ40" s="9"/>
      <c r="RQR40" s="9"/>
      <c r="RQS40" s="9"/>
      <c r="RQT40" s="9"/>
      <c r="RQU40" s="9"/>
      <c r="RQW40" s="1"/>
      <c r="RQZ40" s="3"/>
      <c r="RRB40" s="9"/>
      <c r="RRC40" s="9"/>
      <c r="RRD40" s="9"/>
      <c r="RRE40" s="9"/>
      <c r="RRF40" s="9"/>
      <c r="RRG40" s="9"/>
      <c r="RRH40" s="9"/>
      <c r="RRI40" s="9"/>
      <c r="RRJ40" s="9"/>
      <c r="RRK40" s="9"/>
      <c r="RRL40" s="9"/>
      <c r="RRM40" s="9"/>
      <c r="RRN40" s="9"/>
      <c r="RRO40" s="9"/>
      <c r="RRP40" s="9"/>
      <c r="RRQ40" s="9"/>
      <c r="RRR40" s="9"/>
      <c r="RRS40" s="9"/>
      <c r="RRT40" s="9"/>
      <c r="RRU40" s="9"/>
      <c r="RRV40" s="9"/>
      <c r="RRX40" s="1"/>
      <c r="RSA40" s="3"/>
      <c r="RSC40" s="9"/>
      <c r="RSD40" s="9"/>
      <c r="RSE40" s="9"/>
      <c r="RSF40" s="9"/>
      <c r="RSG40" s="9"/>
      <c r="RSH40" s="9"/>
      <c r="RSI40" s="9"/>
      <c r="RSJ40" s="9"/>
      <c r="RSK40" s="9"/>
      <c r="RSL40" s="9"/>
      <c r="RSM40" s="9"/>
      <c r="RSN40" s="9"/>
      <c r="RSO40" s="9"/>
      <c r="RSP40" s="9"/>
      <c r="RSQ40" s="9"/>
      <c r="RSR40" s="9"/>
      <c r="RSS40" s="9"/>
      <c r="RST40" s="9"/>
      <c r="RSU40" s="9"/>
      <c r="RSV40" s="9"/>
      <c r="RSW40" s="9"/>
      <c r="RSY40" s="1"/>
      <c r="RTB40" s="3"/>
      <c r="RTD40" s="9"/>
      <c r="RTE40" s="9"/>
      <c r="RTF40" s="9"/>
      <c r="RTG40" s="9"/>
      <c r="RTH40" s="9"/>
      <c r="RTI40" s="9"/>
      <c r="RTJ40" s="9"/>
      <c r="RTK40" s="9"/>
      <c r="RTL40" s="9"/>
      <c r="RTM40" s="9"/>
      <c r="RTN40" s="9"/>
      <c r="RTO40" s="9"/>
      <c r="RTP40" s="9"/>
      <c r="RTQ40" s="9"/>
      <c r="RTR40" s="9"/>
      <c r="RTS40" s="9"/>
      <c r="RTT40" s="9"/>
      <c r="RTU40" s="9"/>
      <c r="RTV40" s="9"/>
      <c r="RTW40" s="9"/>
      <c r="RTX40" s="9"/>
      <c r="RTZ40" s="1"/>
      <c r="RUC40" s="3"/>
      <c r="RUE40" s="9"/>
      <c r="RUF40" s="9"/>
      <c r="RUG40" s="9"/>
      <c r="RUH40" s="9"/>
      <c r="RUI40" s="9"/>
      <c r="RUJ40" s="9"/>
      <c r="RUK40" s="9"/>
      <c r="RUL40" s="9"/>
      <c r="RUM40" s="9"/>
      <c r="RUN40" s="9"/>
      <c r="RUO40" s="9"/>
      <c r="RUP40" s="9"/>
      <c r="RUQ40" s="9"/>
      <c r="RUR40" s="9"/>
      <c r="RUS40" s="9"/>
      <c r="RUT40" s="9"/>
      <c r="RUU40" s="9"/>
      <c r="RUV40" s="9"/>
      <c r="RUW40" s="9"/>
      <c r="RUX40" s="9"/>
      <c r="RUY40" s="9"/>
      <c r="RVA40" s="1"/>
      <c r="RVD40" s="3"/>
      <c r="RVF40" s="9"/>
      <c r="RVG40" s="9"/>
      <c r="RVH40" s="9"/>
      <c r="RVI40" s="9"/>
      <c r="RVJ40" s="9"/>
      <c r="RVK40" s="9"/>
      <c r="RVL40" s="9"/>
      <c r="RVM40" s="9"/>
      <c r="RVN40" s="9"/>
      <c r="RVO40" s="9"/>
      <c r="RVP40" s="9"/>
      <c r="RVQ40" s="9"/>
      <c r="RVR40" s="9"/>
      <c r="RVS40" s="9"/>
      <c r="RVT40" s="9"/>
      <c r="RVU40" s="9"/>
      <c r="RVV40" s="9"/>
      <c r="RVW40" s="9"/>
      <c r="RVX40" s="9"/>
      <c r="RVY40" s="9"/>
      <c r="RVZ40" s="9"/>
      <c r="RWB40" s="1"/>
      <c r="RWE40" s="3"/>
      <c r="RWG40" s="9"/>
      <c r="RWH40" s="9"/>
      <c r="RWI40" s="9"/>
      <c r="RWJ40" s="9"/>
      <c r="RWK40" s="9"/>
      <c r="RWL40" s="9"/>
      <c r="RWM40" s="9"/>
      <c r="RWN40" s="9"/>
      <c r="RWO40" s="9"/>
      <c r="RWP40" s="9"/>
      <c r="RWQ40" s="9"/>
      <c r="RWR40" s="9"/>
      <c r="RWS40" s="9"/>
      <c r="RWT40" s="9"/>
      <c r="RWU40" s="9"/>
      <c r="RWV40" s="9"/>
      <c r="RWW40" s="9"/>
      <c r="RWX40" s="9"/>
      <c r="RWY40" s="9"/>
      <c r="RWZ40" s="9"/>
      <c r="RXA40" s="9"/>
      <c r="RXC40" s="1"/>
      <c r="RXF40" s="3"/>
      <c r="RXH40" s="9"/>
      <c r="RXI40" s="9"/>
      <c r="RXJ40" s="9"/>
      <c r="RXK40" s="9"/>
      <c r="RXL40" s="9"/>
      <c r="RXM40" s="9"/>
      <c r="RXN40" s="9"/>
      <c r="RXO40" s="9"/>
      <c r="RXP40" s="9"/>
      <c r="RXQ40" s="9"/>
      <c r="RXR40" s="9"/>
      <c r="RXS40" s="9"/>
      <c r="RXT40" s="9"/>
      <c r="RXU40" s="9"/>
      <c r="RXV40" s="9"/>
      <c r="RXW40" s="9"/>
      <c r="RXX40" s="9"/>
      <c r="RXY40" s="9"/>
      <c r="RXZ40" s="9"/>
      <c r="RYA40" s="9"/>
      <c r="RYB40" s="9"/>
      <c r="RYD40" s="1"/>
      <c r="RYG40" s="3"/>
      <c r="RYI40" s="9"/>
      <c r="RYJ40" s="9"/>
      <c r="RYK40" s="9"/>
      <c r="RYL40" s="9"/>
      <c r="RYM40" s="9"/>
      <c r="RYN40" s="9"/>
      <c r="RYO40" s="9"/>
      <c r="RYP40" s="9"/>
      <c r="RYQ40" s="9"/>
      <c r="RYR40" s="9"/>
      <c r="RYS40" s="9"/>
      <c r="RYT40" s="9"/>
      <c r="RYU40" s="9"/>
      <c r="RYV40" s="9"/>
      <c r="RYW40" s="9"/>
      <c r="RYX40" s="9"/>
      <c r="RYY40" s="9"/>
      <c r="RYZ40" s="9"/>
      <c r="RZA40" s="9"/>
      <c r="RZB40" s="9"/>
      <c r="RZC40" s="9"/>
      <c r="RZE40" s="1"/>
      <c r="RZH40" s="3"/>
      <c r="RZJ40" s="9"/>
      <c r="RZK40" s="9"/>
      <c r="RZL40" s="9"/>
      <c r="RZM40" s="9"/>
      <c r="RZN40" s="9"/>
      <c r="RZO40" s="9"/>
      <c r="RZP40" s="9"/>
      <c r="RZQ40" s="9"/>
      <c r="RZR40" s="9"/>
      <c r="RZS40" s="9"/>
      <c r="RZT40" s="9"/>
      <c r="RZU40" s="9"/>
      <c r="RZV40" s="9"/>
      <c r="RZW40" s="9"/>
      <c r="RZX40" s="9"/>
      <c r="RZY40" s="9"/>
      <c r="RZZ40" s="9"/>
      <c r="SAA40" s="9"/>
      <c r="SAB40" s="9"/>
      <c r="SAC40" s="9"/>
      <c r="SAD40" s="9"/>
      <c r="SAF40" s="1"/>
      <c r="SAI40" s="3"/>
      <c r="SAK40" s="9"/>
      <c r="SAL40" s="9"/>
      <c r="SAM40" s="9"/>
      <c r="SAN40" s="9"/>
      <c r="SAO40" s="9"/>
      <c r="SAP40" s="9"/>
      <c r="SAQ40" s="9"/>
      <c r="SAR40" s="9"/>
      <c r="SAS40" s="9"/>
      <c r="SAT40" s="9"/>
      <c r="SAU40" s="9"/>
      <c r="SAV40" s="9"/>
      <c r="SAW40" s="9"/>
      <c r="SAX40" s="9"/>
      <c r="SAY40" s="9"/>
      <c r="SAZ40" s="9"/>
      <c r="SBA40" s="9"/>
      <c r="SBB40" s="9"/>
      <c r="SBC40" s="9"/>
      <c r="SBD40" s="9"/>
      <c r="SBE40" s="9"/>
      <c r="SBG40" s="1"/>
      <c r="SBJ40" s="3"/>
      <c r="SBL40" s="9"/>
      <c r="SBM40" s="9"/>
      <c r="SBN40" s="9"/>
      <c r="SBO40" s="9"/>
      <c r="SBP40" s="9"/>
      <c r="SBQ40" s="9"/>
      <c r="SBR40" s="9"/>
      <c r="SBS40" s="9"/>
      <c r="SBT40" s="9"/>
      <c r="SBU40" s="9"/>
      <c r="SBV40" s="9"/>
      <c r="SBW40" s="9"/>
      <c r="SBX40" s="9"/>
      <c r="SBY40" s="9"/>
      <c r="SBZ40" s="9"/>
      <c r="SCA40" s="9"/>
      <c r="SCB40" s="9"/>
      <c r="SCC40" s="9"/>
      <c r="SCD40" s="9"/>
      <c r="SCE40" s="9"/>
      <c r="SCF40" s="9"/>
      <c r="SCH40" s="1"/>
      <c r="SCK40" s="3"/>
      <c r="SCM40" s="9"/>
      <c r="SCN40" s="9"/>
      <c r="SCO40" s="9"/>
      <c r="SCP40" s="9"/>
      <c r="SCQ40" s="9"/>
      <c r="SCR40" s="9"/>
      <c r="SCS40" s="9"/>
      <c r="SCT40" s="9"/>
      <c r="SCU40" s="9"/>
      <c r="SCV40" s="9"/>
      <c r="SCW40" s="9"/>
      <c r="SCX40" s="9"/>
      <c r="SCY40" s="9"/>
      <c r="SCZ40" s="9"/>
      <c r="SDA40" s="9"/>
      <c r="SDB40" s="9"/>
      <c r="SDC40" s="9"/>
      <c r="SDD40" s="9"/>
      <c r="SDE40" s="9"/>
      <c r="SDF40" s="9"/>
      <c r="SDG40" s="9"/>
      <c r="SDI40" s="1"/>
      <c r="SDL40" s="3"/>
      <c r="SDN40" s="9"/>
      <c r="SDO40" s="9"/>
      <c r="SDP40" s="9"/>
      <c r="SDQ40" s="9"/>
      <c r="SDR40" s="9"/>
      <c r="SDS40" s="9"/>
      <c r="SDT40" s="9"/>
      <c r="SDU40" s="9"/>
      <c r="SDV40" s="9"/>
      <c r="SDW40" s="9"/>
      <c r="SDX40" s="9"/>
      <c r="SDY40" s="9"/>
      <c r="SDZ40" s="9"/>
      <c r="SEA40" s="9"/>
      <c r="SEB40" s="9"/>
      <c r="SEC40" s="9"/>
      <c r="SED40" s="9"/>
      <c r="SEE40" s="9"/>
      <c r="SEF40" s="9"/>
      <c r="SEG40" s="9"/>
      <c r="SEH40" s="9"/>
      <c r="SEJ40" s="1"/>
      <c r="SEM40" s="3"/>
      <c r="SEO40" s="9"/>
      <c r="SEP40" s="9"/>
      <c r="SEQ40" s="9"/>
      <c r="SER40" s="9"/>
      <c r="SES40" s="9"/>
      <c r="SET40" s="9"/>
      <c r="SEU40" s="9"/>
      <c r="SEV40" s="9"/>
      <c r="SEW40" s="9"/>
      <c r="SEX40" s="9"/>
      <c r="SEY40" s="9"/>
      <c r="SEZ40" s="9"/>
      <c r="SFA40" s="9"/>
      <c r="SFB40" s="9"/>
      <c r="SFC40" s="9"/>
      <c r="SFD40" s="9"/>
      <c r="SFE40" s="9"/>
      <c r="SFF40" s="9"/>
      <c r="SFG40" s="9"/>
      <c r="SFH40" s="9"/>
      <c r="SFI40" s="9"/>
      <c r="SFK40" s="1"/>
      <c r="SFN40" s="3"/>
      <c r="SFP40" s="9"/>
      <c r="SFQ40" s="9"/>
      <c r="SFR40" s="9"/>
      <c r="SFS40" s="9"/>
      <c r="SFT40" s="9"/>
      <c r="SFU40" s="9"/>
      <c r="SFV40" s="9"/>
      <c r="SFW40" s="9"/>
      <c r="SFX40" s="9"/>
      <c r="SFY40" s="9"/>
      <c r="SFZ40" s="9"/>
      <c r="SGA40" s="9"/>
      <c r="SGB40" s="9"/>
      <c r="SGC40" s="9"/>
      <c r="SGD40" s="9"/>
      <c r="SGE40" s="9"/>
      <c r="SGF40" s="9"/>
      <c r="SGG40" s="9"/>
      <c r="SGH40" s="9"/>
      <c r="SGI40" s="9"/>
      <c r="SGJ40" s="9"/>
      <c r="SGL40" s="1"/>
      <c r="SGO40" s="3"/>
      <c r="SGQ40" s="9"/>
      <c r="SGR40" s="9"/>
      <c r="SGS40" s="9"/>
      <c r="SGT40" s="9"/>
      <c r="SGU40" s="9"/>
      <c r="SGV40" s="9"/>
      <c r="SGW40" s="9"/>
      <c r="SGX40" s="9"/>
      <c r="SGY40" s="9"/>
      <c r="SGZ40" s="9"/>
      <c r="SHA40" s="9"/>
      <c r="SHB40" s="9"/>
      <c r="SHC40" s="9"/>
      <c r="SHD40" s="9"/>
      <c r="SHE40" s="9"/>
      <c r="SHF40" s="9"/>
      <c r="SHG40" s="9"/>
      <c r="SHH40" s="9"/>
      <c r="SHI40" s="9"/>
      <c r="SHJ40" s="9"/>
      <c r="SHK40" s="9"/>
      <c r="SHM40" s="1"/>
      <c r="SHP40" s="3"/>
      <c r="SHR40" s="9"/>
      <c r="SHS40" s="9"/>
      <c r="SHT40" s="9"/>
      <c r="SHU40" s="9"/>
      <c r="SHV40" s="9"/>
      <c r="SHW40" s="9"/>
      <c r="SHX40" s="9"/>
      <c r="SHY40" s="9"/>
      <c r="SHZ40" s="9"/>
      <c r="SIA40" s="9"/>
      <c r="SIB40" s="9"/>
      <c r="SIC40" s="9"/>
      <c r="SID40" s="9"/>
      <c r="SIE40" s="9"/>
      <c r="SIF40" s="9"/>
      <c r="SIG40" s="9"/>
      <c r="SIH40" s="9"/>
      <c r="SII40" s="9"/>
      <c r="SIJ40" s="9"/>
      <c r="SIK40" s="9"/>
      <c r="SIL40" s="9"/>
      <c r="SIN40" s="1"/>
      <c r="SIQ40" s="3"/>
      <c r="SIS40" s="9"/>
      <c r="SIT40" s="9"/>
      <c r="SIU40" s="9"/>
      <c r="SIV40" s="9"/>
      <c r="SIW40" s="9"/>
      <c r="SIX40" s="9"/>
      <c r="SIY40" s="9"/>
      <c r="SIZ40" s="9"/>
      <c r="SJA40" s="9"/>
      <c r="SJB40" s="9"/>
      <c r="SJC40" s="9"/>
      <c r="SJD40" s="9"/>
      <c r="SJE40" s="9"/>
      <c r="SJF40" s="9"/>
      <c r="SJG40" s="9"/>
      <c r="SJH40" s="9"/>
      <c r="SJI40" s="9"/>
      <c r="SJJ40" s="9"/>
      <c r="SJK40" s="9"/>
      <c r="SJL40" s="9"/>
      <c r="SJM40" s="9"/>
      <c r="SJO40" s="1"/>
      <c r="SJR40" s="3"/>
      <c r="SJT40" s="9"/>
      <c r="SJU40" s="9"/>
      <c r="SJV40" s="9"/>
      <c r="SJW40" s="9"/>
      <c r="SJX40" s="9"/>
      <c r="SJY40" s="9"/>
      <c r="SJZ40" s="9"/>
      <c r="SKA40" s="9"/>
      <c r="SKB40" s="9"/>
      <c r="SKC40" s="9"/>
      <c r="SKD40" s="9"/>
      <c r="SKE40" s="9"/>
      <c r="SKF40" s="9"/>
      <c r="SKG40" s="9"/>
      <c r="SKH40" s="9"/>
      <c r="SKI40" s="9"/>
      <c r="SKJ40" s="9"/>
      <c r="SKK40" s="9"/>
      <c r="SKL40" s="9"/>
      <c r="SKM40" s="9"/>
      <c r="SKN40" s="9"/>
      <c r="SKP40" s="1"/>
      <c r="SKS40" s="3"/>
      <c r="SKU40" s="9"/>
      <c r="SKV40" s="9"/>
      <c r="SKW40" s="9"/>
      <c r="SKX40" s="9"/>
      <c r="SKY40" s="9"/>
      <c r="SKZ40" s="9"/>
      <c r="SLA40" s="9"/>
      <c r="SLB40" s="9"/>
      <c r="SLC40" s="9"/>
      <c r="SLD40" s="9"/>
      <c r="SLE40" s="9"/>
      <c r="SLF40" s="9"/>
      <c r="SLG40" s="9"/>
      <c r="SLH40" s="9"/>
      <c r="SLI40" s="9"/>
      <c r="SLJ40" s="9"/>
      <c r="SLK40" s="9"/>
      <c r="SLL40" s="9"/>
      <c r="SLM40" s="9"/>
      <c r="SLN40" s="9"/>
      <c r="SLO40" s="9"/>
      <c r="SLQ40" s="1"/>
      <c r="SLT40" s="3"/>
      <c r="SLV40" s="9"/>
      <c r="SLW40" s="9"/>
      <c r="SLX40" s="9"/>
      <c r="SLY40" s="9"/>
      <c r="SLZ40" s="9"/>
      <c r="SMA40" s="9"/>
      <c r="SMB40" s="9"/>
      <c r="SMC40" s="9"/>
      <c r="SMD40" s="9"/>
      <c r="SME40" s="9"/>
      <c r="SMF40" s="9"/>
      <c r="SMG40" s="9"/>
      <c r="SMH40" s="9"/>
      <c r="SMI40" s="9"/>
      <c r="SMJ40" s="9"/>
      <c r="SMK40" s="9"/>
      <c r="SML40" s="9"/>
      <c r="SMM40" s="9"/>
      <c r="SMN40" s="9"/>
      <c r="SMO40" s="9"/>
      <c r="SMP40" s="9"/>
      <c r="SMR40" s="1"/>
      <c r="SMU40" s="3"/>
      <c r="SMW40" s="9"/>
      <c r="SMX40" s="9"/>
      <c r="SMY40" s="9"/>
      <c r="SMZ40" s="9"/>
      <c r="SNA40" s="9"/>
      <c r="SNB40" s="9"/>
      <c r="SNC40" s="9"/>
      <c r="SND40" s="9"/>
      <c r="SNE40" s="9"/>
      <c r="SNF40" s="9"/>
      <c r="SNG40" s="9"/>
      <c r="SNH40" s="9"/>
      <c r="SNI40" s="9"/>
      <c r="SNJ40" s="9"/>
      <c r="SNK40" s="9"/>
      <c r="SNL40" s="9"/>
      <c r="SNM40" s="9"/>
      <c r="SNN40" s="9"/>
      <c r="SNO40" s="9"/>
      <c r="SNP40" s="9"/>
      <c r="SNQ40" s="9"/>
      <c r="SNS40" s="1"/>
      <c r="SNV40" s="3"/>
      <c r="SNX40" s="9"/>
      <c r="SNY40" s="9"/>
      <c r="SNZ40" s="9"/>
      <c r="SOA40" s="9"/>
      <c r="SOB40" s="9"/>
      <c r="SOC40" s="9"/>
      <c r="SOD40" s="9"/>
      <c r="SOE40" s="9"/>
      <c r="SOF40" s="9"/>
      <c r="SOG40" s="9"/>
      <c r="SOH40" s="9"/>
      <c r="SOI40" s="9"/>
      <c r="SOJ40" s="9"/>
      <c r="SOK40" s="9"/>
      <c r="SOL40" s="9"/>
      <c r="SOM40" s="9"/>
      <c r="SON40" s="9"/>
      <c r="SOO40" s="9"/>
      <c r="SOP40" s="9"/>
      <c r="SOQ40" s="9"/>
      <c r="SOR40" s="9"/>
      <c r="SOT40" s="1"/>
      <c r="SOW40" s="3"/>
      <c r="SOY40" s="9"/>
      <c r="SOZ40" s="9"/>
      <c r="SPA40" s="9"/>
      <c r="SPB40" s="9"/>
      <c r="SPC40" s="9"/>
      <c r="SPD40" s="9"/>
      <c r="SPE40" s="9"/>
      <c r="SPF40" s="9"/>
      <c r="SPG40" s="9"/>
      <c r="SPH40" s="9"/>
      <c r="SPI40" s="9"/>
      <c r="SPJ40" s="9"/>
      <c r="SPK40" s="9"/>
      <c r="SPL40" s="9"/>
      <c r="SPM40" s="9"/>
      <c r="SPN40" s="9"/>
      <c r="SPO40" s="9"/>
      <c r="SPP40" s="9"/>
      <c r="SPQ40" s="9"/>
      <c r="SPR40" s="9"/>
      <c r="SPS40" s="9"/>
      <c r="SPU40" s="1"/>
      <c r="SPX40" s="3"/>
      <c r="SPZ40" s="9"/>
      <c r="SQA40" s="9"/>
      <c r="SQB40" s="9"/>
      <c r="SQC40" s="9"/>
      <c r="SQD40" s="9"/>
      <c r="SQE40" s="9"/>
      <c r="SQF40" s="9"/>
      <c r="SQG40" s="9"/>
      <c r="SQH40" s="9"/>
      <c r="SQI40" s="9"/>
      <c r="SQJ40" s="9"/>
      <c r="SQK40" s="9"/>
      <c r="SQL40" s="9"/>
      <c r="SQM40" s="9"/>
      <c r="SQN40" s="9"/>
      <c r="SQO40" s="9"/>
      <c r="SQP40" s="9"/>
      <c r="SQQ40" s="9"/>
      <c r="SQR40" s="9"/>
      <c r="SQS40" s="9"/>
      <c r="SQT40" s="9"/>
      <c r="SQV40" s="1"/>
      <c r="SQY40" s="3"/>
      <c r="SRA40" s="9"/>
      <c r="SRB40" s="9"/>
      <c r="SRC40" s="9"/>
      <c r="SRD40" s="9"/>
      <c r="SRE40" s="9"/>
      <c r="SRF40" s="9"/>
      <c r="SRG40" s="9"/>
      <c r="SRH40" s="9"/>
      <c r="SRI40" s="9"/>
      <c r="SRJ40" s="9"/>
      <c r="SRK40" s="9"/>
      <c r="SRL40" s="9"/>
      <c r="SRM40" s="9"/>
      <c r="SRN40" s="9"/>
      <c r="SRO40" s="9"/>
      <c r="SRP40" s="9"/>
      <c r="SRQ40" s="9"/>
      <c r="SRR40" s="9"/>
      <c r="SRS40" s="9"/>
      <c r="SRT40" s="9"/>
      <c r="SRU40" s="9"/>
      <c r="SRW40" s="1"/>
      <c r="SRZ40" s="3"/>
      <c r="SSB40" s="9"/>
      <c r="SSC40" s="9"/>
      <c r="SSD40" s="9"/>
      <c r="SSE40" s="9"/>
      <c r="SSF40" s="9"/>
      <c r="SSG40" s="9"/>
      <c r="SSH40" s="9"/>
      <c r="SSI40" s="9"/>
      <c r="SSJ40" s="9"/>
      <c r="SSK40" s="9"/>
      <c r="SSL40" s="9"/>
      <c r="SSM40" s="9"/>
      <c r="SSN40" s="9"/>
      <c r="SSO40" s="9"/>
      <c r="SSP40" s="9"/>
      <c r="SSQ40" s="9"/>
      <c r="SSR40" s="9"/>
      <c r="SSS40" s="9"/>
      <c r="SST40" s="9"/>
      <c r="SSU40" s="9"/>
      <c r="SSV40" s="9"/>
      <c r="SSX40" s="1"/>
      <c r="STA40" s="3"/>
      <c r="STC40" s="9"/>
      <c r="STD40" s="9"/>
      <c r="STE40" s="9"/>
      <c r="STF40" s="9"/>
      <c r="STG40" s="9"/>
      <c r="STH40" s="9"/>
      <c r="STI40" s="9"/>
      <c r="STJ40" s="9"/>
      <c r="STK40" s="9"/>
      <c r="STL40" s="9"/>
      <c r="STM40" s="9"/>
      <c r="STN40" s="9"/>
      <c r="STO40" s="9"/>
      <c r="STP40" s="9"/>
      <c r="STQ40" s="9"/>
      <c r="STR40" s="9"/>
      <c r="STS40" s="9"/>
      <c r="STT40" s="9"/>
      <c r="STU40" s="9"/>
      <c r="STV40" s="9"/>
      <c r="STW40" s="9"/>
      <c r="STY40" s="1"/>
      <c r="SUB40" s="3"/>
      <c r="SUD40" s="9"/>
      <c r="SUE40" s="9"/>
      <c r="SUF40" s="9"/>
      <c r="SUG40" s="9"/>
      <c r="SUH40" s="9"/>
      <c r="SUI40" s="9"/>
      <c r="SUJ40" s="9"/>
      <c r="SUK40" s="9"/>
      <c r="SUL40" s="9"/>
      <c r="SUM40" s="9"/>
      <c r="SUN40" s="9"/>
      <c r="SUO40" s="9"/>
      <c r="SUP40" s="9"/>
      <c r="SUQ40" s="9"/>
      <c r="SUR40" s="9"/>
      <c r="SUS40" s="9"/>
      <c r="SUT40" s="9"/>
      <c r="SUU40" s="9"/>
      <c r="SUV40" s="9"/>
      <c r="SUW40" s="9"/>
      <c r="SUX40" s="9"/>
      <c r="SUZ40" s="1"/>
      <c r="SVC40" s="3"/>
      <c r="SVE40" s="9"/>
      <c r="SVF40" s="9"/>
      <c r="SVG40" s="9"/>
      <c r="SVH40" s="9"/>
      <c r="SVI40" s="9"/>
      <c r="SVJ40" s="9"/>
      <c r="SVK40" s="9"/>
      <c r="SVL40" s="9"/>
      <c r="SVM40" s="9"/>
      <c r="SVN40" s="9"/>
      <c r="SVO40" s="9"/>
      <c r="SVP40" s="9"/>
      <c r="SVQ40" s="9"/>
      <c r="SVR40" s="9"/>
      <c r="SVS40" s="9"/>
      <c r="SVT40" s="9"/>
      <c r="SVU40" s="9"/>
      <c r="SVV40" s="9"/>
      <c r="SVW40" s="9"/>
      <c r="SVX40" s="9"/>
      <c r="SVY40" s="9"/>
      <c r="SWA40" s="1"/>
      <c r="SWD40" s="3"/>
      <c r="SWF40" s="9"/>
      <c r="SWG40" s="9"/>
      <c r="SWH40" s="9"/>
      <c r="SWI40" s="9"/>
      <c r="SWJ40" s="9"/>
      <c r="SWK40" s="9"/>
      <c r="SWL40" s="9"/>
      <c r="SWM40" s="9"/>
      <c r="SWN40" s="9"/>
      <c r="SWO40" s="9"/>
      <c r="SWP40" s="9"/>
      <c r="SWQ40" s="9"/>
      <c r="SWR40" s="9"/>
      <c r="SWS40" s="9"/>
      <c r="SWT40" s="9"/>
      <c r="SWU40" s="9"/>
      <c r="SWV40" s="9"/>
      <c r="SWW40" s="9"/>
      <c r="SWX40" s="9"/>
      <c r="SWY40" s="9"/>
      <c r="SWZ40" s="9"/>
      <c r="SXB40" s="1"/>
      <c r="SXE40" s="3"/>
      <c r="SXG40" s="9"/>
      <c r="SXH40" s="9"/>
      <c r="SXI40" s="9"/>
      <c r="SXJ40" s="9"/>
      <c r="SXK40" s="9"/>
      <c r="SXL40" s="9"/>
      <c r="SXM40" s="9"/>
      <c r="SXN40" s="9"/>
      <c r="SXO40" s="9"/>
      <c r="SXP40" s="9"/>
      <c r="SXQ40" s="9"/>
      <c r="SXR40" s="9"/>
      <c r="SXS40" s="9"/>
      <c r="SXT40" s="9"/>
      <c r="SXU40" s="9"/>
      <c r="SXV40" s="9"/>
      <c r="SXW40" s="9"/>
      <c r="SXX40" s="9"/>
      <c r="SXY40" s="9"/>
      <c r="SXZ40" s="9"/>
      <c r="SYA40" s="9"/>
      <c r="SYC40" s="1"/>
      <c r="SYF40" s="3"/>
      <c r="SYH40" s="9"/>
      <c r="SYI40" s="9"/>
      <c r="SYJ40" s="9"/>
      <c r="SYK40" s="9"/>
      <c r="SYL40" s="9"/>
      <c r="SYM40" s="9"/>
      <c r="SYN40" s="9"/>
      <c r="SYO40" s="9"/>
      <c r="SYP40" s="9"/>
      <c r="SYQ40" s="9"/>
      <c r="SYR40" s="9"/>
      <c r="SYS40" s="9"/>
      <c r="SYT40" s="9"/>
      <c r="SYU40" s="9"/>
      <c r="SYV40" s="9"/>
      <c r="SYW40" s="9"/>
      <c r="SYX40" s="9"/>
      <c r="SYY40" s="9"/>
      <c r="SYZ40" s="9"/>
      <c r="SZA40" s="9"/>
      <c r="SZB40" s="9"/>
      <c r="SZD40" s="1"/>
      <c r="SZG40" s="3"/>
      <c r="SZI40" s="9"/>
      <c r="SZJ40" s="9"/>
      <c r="SZK40" s="9"/>
      <c r="SZL40" s="9"/>
      <c r="SZM40" s="9"/>
      <c r="SZN40" s="9"/>
      <c r="SZO40" s="9"/>
      <c r="SZP40" s="9"/>
      <c r="SZQ40" s="9"/>
      <c r="SZR40" s="9"/>
      <c r="SZS40" s="9"/>
      <c r="SZT40" s="9"/>
      <c r="SZU40" s="9"/>
      <c r="SZV40" s="9"/>
      <c r="SZW40" s="9"/>
      <c r="SZX40" s="9"/>
      <c r="SZY40" s="9"/>
      <c r="SZZ40" s="9"/>
      <c r="TAA40" s="9"/>
      <c r="TAB40" s="9"/>
      <c r="TAC40" s="9"/>
      <c r="TAE40" s="1"/>
      <c r="TAH40" s="3"/>
      <c r="TAJ40" s="9"/>
      <c r="TAK40" s="9"/>
      <c r="TAL40" s="9"/>
      <c r="TAM40" s="9"/>
      <c r="TAN40" s="9"/>
      <c r="TAO40" s="9"/>
      <c r="TAP40" s="9"/>
      <c r="TAQ40" s="9"/>
      <c r="TAR40" s="9"/>
      <c r="TAS40" s="9"/>
      <c r="TAT40" s="9"/>
      <c r="TAU40" s="9"/>
      <c r="TAV40" s="9"/>
      <c r="TAW40" s="9"/>
      <c r="TAX40" s="9"/>
      <c r="TAY40" s="9"/>
      <c r="TAZ40" s="9"/>
      <c r="TBA40" s="9"/>
      <c r="TBB40" s="9"/>
      <c r="TBC40" s="9"/>
      <c r="TBD40" s="9"/>
      <c r="TBF40" s="1"/>
      <c r="TBI40" s="3"/>
      <c r="TBK40" s="9"/>
      <c r="TBL40" s="9"/>
      <c r="TBM40" s="9"/>
      <c r="TBN40" s="9"/>
      <c r="TBO40" s="9"/>
      <c r="TBP40" s="9"/>
      <c r="TBQ40" s="9"/>
      <c r="TBR40" s="9"/>
      <c r="TBS40" s="9"/>
      <c r="TBT40" s="9"/>
      <c r="TBU40" s="9"/>
      <c r="TBV40" s="9"/>
      <c r="TBW40" s="9"/>
      <c r="TBX40" s="9"/>
      <c r="TBY40" s="9"/>
      <c r="TBZ40" s="9"/>
      <c r="TCA40" s="9"/>
      <c r="TCB40" s="9"/>
      <c r="TCC40" s="9"/>
      <c r="TCD40" s="9"/>
      <c r="TCE40" s="9"/>
      <c r="TCG40" s="1"/>
      <c r="TCJ40" s="3"/>
      <c r="TCL40" s="9"/>
      <c r="TCM40" s="9"/>
      <c r="TCN40" s="9"/>
      <c r="TCO40" s="9"/>
      <c r="TCP40" s="9"/>
      <c r="TCQ40" s="9"/>
      <c r="TCR40" s="9"/>
      <c r="TCS40" s="9"/>
      <c r="TCT40" s="9"/>
      <c r="TCU40" s="9"/>
      <c r="TCV40" s="9"/>
      <c r="TCW40" s="9"/>
      <c r="TCX40" s="9"/>
      <c r="TCY40" s="9"/>
      <c r="TCZ40" s="9"/>
      <c r="TDA40" s="9"/>
      <c r="TDB40" s="9"/>
      <c r="TDC40" s="9"/>
      <c r="TDD40" s="9"/>
      <c r="TDE40" s="9"/>
      <c r="TDF40" s="9"/>
      <c r="TDH40" s="1"/>
      <c r="TDK40" s="3"/>
      <c r="TDM40" s="9"/>
      <c r="TDN40" s="9"/>
      <c r="TDO40" s="9"/>
      <c r="TDP40" s="9"/>
      <c r="TDQ40" s="9"/>
      <c r="TDR40" s="9"/>
      <c r="TDS40" s="9"/>
      <c r="TDT40" s="9"/>
      <c r="TDU40" s="9"/>
      <c r="TDV40" s="9"/>
      <c r="TDW40" s="9"/>
      <c r="TDX40" s="9"/>
      <c r="TDY40" s="9"/>
      <c r="TDZ40" s="9"/>
      <c r="TEA40" s="9"/>
      <c r="TEB40" s="9"/>
      <c r="TEC40" s="9"/>
      <c r="TED40" s="9"/>
      <c r="TEE40" s="9"/>
      <c r="TEF40" s="9"/>
      <c r="TEG40" s="9"/>
      <c r="TEI40" s="1"/>
      <c r="TEL40" s="3"/>
      <c r="TEN40" s="9"/>
      <c r="TEO40" s="9"/>
      <c r="TEP40" s="9"/>
      <c r="TEQ40" s="9"/>
      <c r="TER40" s="9"/>
      <c r="TES40" s="9"/>
      <c r="TET40" s="9"/>
      <c r="TEU40" s="9"/>
      <c r="TEV40" s="9"/>
      <c r="TEW40" s="9"/>
      <c r="TEX40" s="9"/>
      <c r="TEY40" s="9"/>
      <c r="TEZ40" s="9"/>
      <c r="TFA40" s="9"/>
      <c r="TFB40" s="9"/>
      <c r="TFC40" s="9"/>
      <c r="TFD40" s="9"/>
      <c r="TFE40" s="9"/>
      <c r="TFF40" s="9"/>
      <c r="TFG40" s="9"/>
      <c r="TFH40" s="9"/>
      <c r="TFJ40" s="1"/>
      <c r="TFM40" s="3"/>
      <c r="TFO40" s="9"/>
      <c r="TFP40" s="9"/>
      <c r="TFQ40" s="9"/>
      <c r="TFR40" s="9"/>
      <c r="TFS40" s="9"/>
      <c r="TFT40" s="9"/>
      <c r="TFU40" s="9"/>
      <c r="TFV40" s="9"/>
      <c r="TFW40" s="9"/>
      <c r="TFX40" s="9"/>
      <c r="TFY40" s="9"/>
      <c r="TFZ40" s="9"/>
      <c r="TGA40" s="9"/>
      <c r="TGB40" s="9"/>
      <c r="TGC40" s="9"/>
      <c r="TGD40" s="9"/>
      <c r="TGE40" s="9"/>
      <c r="TGF40" s="9"/>
      <c r="TGG40" s="9"/>
      <c r="TGH40" s="9"/>
      <c r="TGI40" s="9"/>
      <c r="TGK40" s="1"/>
      <c r="TGN40" s="3"/>
      <c r="TGP40" s="9"/>
      <c r="TGQ40" s="9"/>
      <c r="TGR40" s="9"/>
      <c r="TGS40" s="9"/>
      <c r="TGT40" s="9"/>
      <c r="TGU40" s="9"/>
      <c r="TGV40" s="9"/>
      <c r="TGW40" s="9"/>
      <c r="TGX40" s="9"/>
      <c r="TGY40" s="9"/>
      <c r="TGZ40" s="9"/>
      <c r="THA40" s="9"/>
      <c r="THB40" s="9"/>
      <c r="THC40" s="9"/>
      <c r="THD40" s="9"/>
      <c r="THE40" s="9"/>
      <c r="THF40" s="9"/>
      <c r="THG40" s="9"/>
      <c r="THH40" s="9"/>
      <c r="THI40" s="9"/>
      <c r="THJ40" s="9"/>
      <c r="THL40" s="1"/>
      <c r="THO40" s="3"/>
      <c r="THQ40" s="9"/>
      <c r="THR40" s="9"/>
      <c r="THS40" s="9"/>
      <c r="THT40" s="9"/>
      <c r="THU40" s="9"/>
      <c r="THV40" s="9"/>
      <c r="THW40" s="9"/>
      <c r="THX40" s="9"/>
      <c r="THY40" s="9"/>
      <c r="THZ40" s="9"/>
      <c r="TIA40" s="9"/>
      <c r="TIB40" s="9"/>
      <c r="TIC40" s="9"/>
      <c r="TID40" s="9"/>
      <c r="TIE40" s="9"/>
      <c r="TIF40" s="9"/>
      <c r="TIG40" s="9"/>
      <c r="TIH40" s="9"/>
      <c r="TII40" s="9"/>
      <c r="TIJ40" s="9"/>
      <c r="TIK40" s="9"/>
      <c r="TIM40" s="1"/>
      <c r="TIP40" s="3"/>
      <c r="TIR40" s="9"/>
      <c r="TIS40" s="9"/>
      <c r="TIT40" s="9"/>
      <c r="TIU40" s="9"/>
      <c r="TIV40" s="9"/>
      <c r="TIW40" s="9"/>
      <c r="TIX40" s="9"/>
      <c r="TIY40" s="9"/>
      <c r="TIZ40" s="9"/>
      <c r="TJA40" s="9"/>
      <c r="TJB40" s="9"/>
      <c r="TJC40" s="9"/>
      <c r="TJD40" s="9"/>
      <c r="TJE40" s="9"/>
      <c r="TJF40" s="9"/>
      <c r="TJG40" s="9"/>
      <c r="TJH40" s="9"/>
      <c r="TJI40" s="9"/>
      <c r="TJJ40" s="9"/>
      <c r="TJK40" s="9"/>
      <c r="TJL40" s="9"/>
      <c r="TJN40" s="1"/>
      <c r="TJQ40" s="3"/>
      <c r="TJS40" s="9"/>
      <c r="TJT40" s="9"/>
      <c r="TJU40" s="9"/>
      <c r="TJV40" s="9"/>
      <c r="TJW40" s="9"/>
      <c r="TJX40" s="9"/>
      <c r="TJY40" s="9"/>
      <c r="TJZ40" s="9"/>
      <c r="TKA40" s="9"/>
      <c r="TKB40" s="9"/>
      <c r="TKC40" s="9"/>
      <c r="TKD40" s="9"/>
      <c r="TKE40" s="9"/>
      <c r="TKF40" s="9"/>
      <c r="TKG40" s="9"/>
      <c r="TKH40" s="9"/>
      <c r="TKI40" s="9"/>
      <c r="TKJ40" s="9"/>
      <c r="TKK40" s="9"/>
      <c r="TKL40" s="9"/>
      <c r="TKM40" s="9"/>
      <c r="TKO40" s="1"/>
      <c r="TKR40" s="3"/>
      <c r="TKT40" s="9"/>
      <c r="TKU40" s="9"/>
      <c r="TKV40" s="9"/>
      <c r="TKW40" s="9"/>
      <c r="TKX40" s="9"/>
      <c r="TKY40" s="9"/>
      <c r="TKZ40" s="9"/>
      <c r="TLA40" s="9"/>
      <c r="TLB40" s="9"/>
      <c r="TLC40" s="9"/>
      <c r="TLD40" s="9"/>
      <c r="TLE40" s="9"/>
      <c r="TLF40" s="9"/>
      <c r="TLG40" s="9"/>
      <c r="TLH40" s="9"/>
      <c r="TLI40" s="9"/>
      <c r="TLJ40" s="9"/>
      <c r="TLK40" s="9"/>
      <c r="TLL40" s="9"/>
      <c r="TLM40" s="9"/>
      <c r="TLN40" s="9"/>
      <c r="TLP40" s="1"/>
      <c r="TLS40" s="3"/>
      <c r="TLU40" s="9"/>
      <c r="TLV40" s="9"/>
      <c r="TLW40" s="9"/>
      <c r="TLX40" s="9"/>
      <c r="TLY40" s="9"/>
      <c r="TLZ40" s="9"/>
      <c r="TMA40" s="9"/>
      <c r="TMB40" s="9"/>
      <c r="TMC40" s="9"/>
      <c r="TMD40" s="9"/>
      <c r="TME40" s="9"/>
      <c r="TMF40" s="9"/>
      <c r="TMG40" s="9"/>
      <c r="TMH40" s="9"/>
      <c r="TMI40" s="9"/>
      <c r="TMJ40" s="9"/>
      <c r="TMK40" s="9"/>
      <c r="TML40" s="9"/>
      <c r="TMM40" s="9"/>
      <c r="TMN40" s="9"/>
      <c r="TMO40" s="9"/>
      <c r="TMQ40" s="1"/>
      <c r="TMT40" s="3"/>
      <c r="TMV40" s="9"/>
      <c r="TMW40" s="9"/>
      <c r="TMX40" s="9"/>
      <c r="TMY40" s="9"/>
      <c r="TMZ40" s="9"/>
      <c r="TNA40" s="9"/>
      <c r="TNB40" s="9"/>
      <c r="TNC40" s="9"/>
      <c r="TND40" s="9"/>
      <c r="TNE40" s="9"/>
      <c r="TNF40" s="9"/>
      <c r="TNG40" s="9"/>
      <c r="TNH40" s="9"/>
      <c r="TNI40" s="9"/>
      <c r="TNJ40" s="9"/>
      <c r="TNK40" s="9"/>
      <c r="TNL40" s="9"/>
      <c r="TNM40" s="9"/>
      <c r="TNN40" s="9"/>
      <c r="TNO40" s="9"/>
      <c r="TNP40" s="9"/>
      <c r="TNR40" s="1"/>
      <c r="TNU40" s="3"/>
      <c r="TNW40" s="9"/>
      <c r="TNX40" s="9"/>
      <c r="TNY40" s="9"/>
      <c r="TNZ40" s="9"/>
      <c r="TOA40" s="9"/>
      <c r="TOB40" s="9"/>
      <c r="TOC40" s="9"/>
      <c r="TOD40" s="9"/>
      <c r="TOE40" s="9"/>
      <c r="TOF40" s="9"/>
      <c r="TOG40" s="9"/>
      <c r="TOH40" s="9"/>
      <c r="TOI40" s="9"/>
      <c r="TOJ40" s="9"/>
      <c r="TOK40" s="9"/>
      <c r="TOL40" s="9"/>
      <c r="TOM40" s="9"/>
      <c r="TON40" s="9"/>
      <c r="TOO40" s="9"/>
      <c r="TOP40" s="9"/>
      <c r="TOQ40" s="9"/>
      <c r="TOS40" s="1"/>
      <c r="TOV40" s="3"/>
      <c r="TOX40" s="9"/>
      <c r="TOY40" s="9"/>
      <c r="TOZ40" s="9"/>
      <c r="TPA40" s="9"/>
      <c r="TPB40" s="9"/>
      <c r="TPC40" s="9"/>
      <c r="TPD40" s="9"/>
      <c r="TPE40" s="9"/>
      <c r="TPF40" s="9"/>
      <c r="TPG40" s="9"/>
      <c r="TPH40" s="9"/>
      <c r="TPI40" s="9"/>
      <c r="TPJ40" s="9"/>
      <c r="TPK40" s="9"/>
      <c r="TPL40" s="9"/>
      <c r="TPM40" s="9"/>
      <c r="TPN40" s="9"/>
      <c r="TPO40" s="9"/>
      <c r="TPP40" s="9"/>
      <c r="TPQ40" s="9"/>
      <c r="TPR40" s="9"/>
      <c r="TPT40" s="1"/>
      <c r="TPW40" s="3"/>
      <c r="TPY40" s="9"/>
      <c r="TPZ40" s="9"/>
      <c r="TQA40" s="9"/>
      <c r="TQB40" s="9"/>
      <c r="TQC40" s="9"/>
      <c r="TQD40" s="9"/>
      <c r="TQE40" s="9"/>
      <c r="TQF40" s="9"/>
      <c r="TQG40" s="9"/>
      <c r="TQH40" s="9"/>
      <c r="TQI40" s="9"/>
      <c r="TQJ40" s="9"/>
      <c r="TQK40" s="9"/>
      <c r="TQL40" s="9"/>
      <c r="TQM40" s="9"/>
      <c r="TQN40" s="9"/>
      <c r="TQO40" s="9"/>
      <c r="TQP40" s="9"/>
      <c r="TQQ40" s="9"/>
      <c r="TQR40" s="9"/>
      <c r="TQS40" s="9"/>
      <c r="TQU40" s="1"/>
      <c r="TQX40" s="3"/>
      <c r="TQZ40" s="9"/>
      <c r="TRA40" s="9"/>
      <c r="TRB40" s="9"/>
      <c r="TRC40" s="9"/>
      <c r="TRD40" s="9"/>
      <c r="TRE40" s="9"/>
      <c r="TRF40" s="9"/>
      <c r="TRG40" s="9"/>
      <c r="TRH40" s="9"/>
      <c r="TRI40" s="9"/>
      <c r="TRJ40" s="9"/>
      <c r="TRK40" s="9"/>
      <c r="TRL40" s="9"/>
      <c r="TRM40" s="9"/>
      <c r="TRN40" s="9"/>
      <c r="TRO40" s="9"/>
      <c r="TRP40" s="9"/>
      <c r="TRQ40" s="9"/>
      <c r="TRR40" s="9"/>
      <c r="TRS40" s="9"/>
      <c r="TRT40" s="9"/>
      <c r="TRV40" s="1"/>
      <c r="TRY40" s="3"/>
      <c r="TSA40" s="9"/>
      <c r="TSB40" s="9"/>
      <c r="TSC40" s="9"/>
      <c r="TSD40" s="9"/>
      <c r="TSE40" s="9"/>
      <c r="TSF40" s="9"/>
      <c r="TSG40" s="9"/>
      <c r="TSH40" s="9"/>
      <c r="TSI40" s="9"/>
      <c r="TSJ40" s="9"/>
      <c r="TSK40" s="9"/>
      <c r="TSL40" s="9"/>
      <c r="TSM40" s="9"/>
      <c r="TSN40" s="9"/>
      <c r="TSO40" s="9"/>
      <c r="TSP40" s="9"/>
      <c r="TSQ40" s="9"/>
      <c r="TSR40" s="9"/>
      <c r="TSS40" s="9"/>
      <c r="TST40" s="9"/>
      <c r="TSU40" s="9"/>
      <c r="TSW40" s="1"/>
      <c r="TSZ40" s="3"/>
      <c r="TTB40" s="9"/>
      <c r="TTC40" s="9"/>
      <c r="TTD40" s="9"/>
      <c r="TTE40" s="9"/>
      <c r="TTF40" s="9"/>
      <c r="TTG40" s="9"/>
      <c r="TTH40" s="9"/>
      <c r="TTI40" s="9"/>
      <c r="TTJ40" s="9"/>
      <c r="TTK40" s="9"/>
      <c r="TTL40" s="9"/>
      <c r="TTM40" s="9"/>
      <c r="TTN40" s="9"/>
      <c r="TTO40" s="9"/>
      <c r="TTP40" s="9"/>
      <c r="TTQ40" s="9"/>
      <c r="TTR40" s="9"/>
      <c r="TTS40" s="9"/>
      <c r="TTT40" s="9"/>
      <c r="TTU40" s="9"/>
      <c r="TTV40" s="9"/>
      <c r="TTX40" s="1"/>
      <c r="TUA40" s="3"/>
      <c r="TUC40" s="9"/>
      <c r="TUD40" s="9"/>
      <c r="TUE40" s="9"/>
      <c r="TUF40" s="9"/>
      <c r="TUG40" s="9"/>
      <c r="TUH40" s="9"/>
      <c r="TUI40" s="9"/>
      <c r="TUJ40" s="9"/>
      <c r="TUK40" s="9"/>
      <c r="TUL40" s="9"/>
      <c r="TUM40" s="9"/>
      <c r="TUN40" s="9"/>
      <c r="TUO40" s="9"/>
      <c r="TUP40" s="9"/>
      <c r="TUQ40" s="9"/>
      <c r="TUR40" s="9"/>
      <c r="TUS40" s="9"/>
      <c r="TUT40" s="9"/>
      <c r="TUU40" s="9"/>
      <c r="TUV40" s="9"/>
      <c r="TUW40" s="9"/>
      <c r="TUY40" s="1"/>
      <c r="TVB40" s="3"/>
      <c r="TVD40" s="9"/>
      <c r="TVE40" s="9"/>
      <c r="TVF40" s="9"/>
      <c r="TVG40" s="9"/>
      <c r="TVH40" s="9"/>
      <c r="TVI40" s="9"/>
      <c r="TVJ40" s="9"/>
      <c r="TVK40" s="9"/>
      <c r="TVL40" s="9"/>
      <c r="TVM40" s="9"/>
      <c r="TVN40" s="9"/>
      <c r="TVO40" s="9"/>
      <c r="TVP40" s="9"/>
      <c r="TVQ40" s="9"/>
      <c r="TVR40" s="9"/>
      <c r="TVS40" s="9"/>
      <c r="TVT40" s="9"/>
      <c r="TVU40" s="9"/>
      <c r="TVV40" s="9"/>
      <c r="TVW40" s="9"/>
      <c r="TVX40" s="9"/>
      <c r="TVZ40" s="1"/>
      <c r="TWC40" s="3"/>
      <c r="TWE40" s="9"/>
      <c r="TWF40" s="9"/>
      <c r="TWG40" s="9"/>
      <c r="TWH40" s="9"/>
      <c r="TWI40" s="9"/>
      <c r="TWJ40" s="9"/>
      <c r="TWK40" s="9"/>
      <c r="TWL40" s="9"/>
      <c r="TWM40" s="9"/>
      <c r="TWN40" s="9"/>
      <c r="TWO40" s="9"/>
      <c r="TWP40" s="9"/>
      <c r="TWQ40" s="9"/>
      <c r="TWR40" s="9"/>
      <c r="TWS40" s="9"/>
      <c r="TWT40" s="9"/>
      <c r="TWU40" s="9"/>
      <c r="TWV40" s="9"/>
      <c r="TWW40" s="9"/>
      <c r="TWX40" s="9"/>
      <c r="TWY40" s="9"/>
      <c r="TXA40" s="1"/>
      <c r="TXD40" s="3"/>
      <c r="TXF40" s="9"/>
      <c r="TXG40" s="9"/>
      <c r="TXH40" s="9"/>
      <c r="TXI40" s="9"/>
      <c r="TXJ40" s="9"/>
      <c r="TXK40" s="9"/>
      <c r="TXL40" s="9"/>
      <c r="TXM40" s="9"/>
      <c r="TXN40" s="9"/>
      <c r="TXO40" s="9"/>
      <c r="TXP40" s="9"/>
      <c r="TXQ40" s="9"/>
      <c r="TXR40" s="9"/>
      <c r="TXS40" s="9"/>
      <c r="TXT40" s="9"/>
      <c r="TXU40" s="9"/>
      <c r="TXV40" s="9"/>
      <c r="TXW40" s="9"/>
      <c r="TXX40" s="9"/>
      <c r="TXY40" s="9"/>
      <c r="TXZ40" s="9"/>
      <c r="TYB40" s="1"/>
      <c r="TYE40" s="3"/>
      <c r="TYG40" s="9"/>
      <c r="TYH40" s="9"/>
      <c r="TYI40" s="9"/>
      <c r="TYJ40" s="9"/>
      <c r="TYK40" s="9"/>
      <c r="TYL40" s="9"/>
      <c r="TYM40" s="9"/>
      <c r="TYN40" s="9"/>
      <c r="TYO40" s="9"/>
      <c r="TYP40" s="9"/>
      <c r="TYQ40" s="9"/>
      <c r="TYR40" s="9"/>
      <c r="TYS40" s="9"/>
      <c r="TYT40" s="9"/>
      <c r="TYU40" s="9"/>
      <c r="TYV40" s="9"/>
      <c r="TYW40" s="9"/>
      <c r="TYX40" s="9"/>
      <c r="TYY40" s="9"/>
      <c r="TYZ40" s="9"/>
      <c r="TZA40" s="9"/>
      <c r="TZC40" s="1"/>
      <c r="TZF40" s="3"/>
      <c r="TZH40" s="9"/>
      <c r="TZI40" s="9"/>
      <c r="TZJ40" s="9"/>
      <c r="TZK40" s="9"/>
      <c r="TZL40" s="9"/>
      <c r="TZM40" s="9"/>
      <c r="TZN40" s="9"/>
      <c r="TZO40" s="9"/>
      <c r="TZP40" s="9"/>
      <c r="TZQ40" s="9"/>
      <c r="TZR40" s="9"/>
      <c r="TZS40" s="9"/>
      <c r="TZT40" s="9"/>
      <c r="TZU40" s="9"/>
      <c r="TZV40" s="9"/>
      <c r="TZW40" s="9"/>
      <c r="TZX40" s="9"/>
      <c r="TZY40" s="9"/>
      <c r="TZZ40" s="9"/>
      <c r="UAA40" s="9"/>
      <c r="UAB40" s="9"/>
      <c r="UAD40" s="1"/>
      <c r="UAG40" s="3"/>
      <c r="UAI40" s="9"/>
      <c r="UAJ40" s="9"/>
      <c r="UAK40" s="9"/>
      <c r="UAL40" s="9"/>
      <c r="UAM40" s="9"/>
      <c r="UAN40" s="9"/>
      <c r="UAO40" s="9"/>
      <c r="UAP40" s="9"/>
      <c r="UAQ40" s="9"/>
      <c r="UAR40" s="9"/>
      <c r="UAS40" s="9"/>
      <c r="UAT40" s="9"/>
      <c r="UAU40" s="9"/>
      <c r="UAV40" s="9"/>
      <c r="UAW40" s="9"/>
      <c r="UAX40" s="9"/>
      <c r="UAY40" s="9"/>
      <c r="UAZ40" s="9"/>
      <c r="UBA40" s="9"/>
      <c r="UBB40" s="9"/>
      <c r="UBC40" s="9"/>
      <c r="UBE40" s="1"/>
      <c r="UBH40" s="3"/>
      <c r="UBJ40" s="9"/>
      <c r="UBK40" s="9"/>
      <c r="UBL40" s="9"/>
      <c r="UBM40" s="9"/>
      <c r="UBN40" s="9"/>
      <c r="UBO40" s="9"/>
      <c r="UBP40" s="9"/>
      <c r="UBQ40" s="9"/>
      <c r="UBR40" s="9"/>
      <c r="UBS40" s="9"/>
      <c r="UBT40" s="9"/>
      <c r="UBU40" s="9"/>
      <c r="UBV40" s="9"/>
      <c r="UBW40" s="9"/>
      <c r="UBX40" s="9"/>
      <c r="UBY40" s="9"/>
      <c r="UBZ40" s="9"/>
      <c r="UCA40" s="9"/>
      <c r="UCB40" s="9"/>
      <c r="UCC40" s="9"/>
      <c r="UCD40" s="9"/>
      <c r="UCF40" s="1"/>
      <c r="UCI40" s="3"/>
      <c r="UCK40" s="9"/>
      <c r="UCL40" s="9"/>
      <c r="UCM40" s="9"/>
      <c r="UCN40" s="9"/>
      <c r="UCO40" s="9"/>
      <c r="UCP40" s="9"/>
      <c r="UCQ40" s="9"/>
      <c r="UCR40" s="9"/>
      <c r="UCS40" s="9"/>
      <c r="UCT40" s="9"/>
      <c r="UCU40" s="9"/>
      <c r="UCV40" s="9"/>
      <c r="UCW40" s="9"/>
      <c r="UCX40" s="9"/>
      <c r="UCY40" s="9"/>
      <c r="UCZ40" s="9"/>
      <c r="UDA40" s="9"/>
      <c r="UDB40" s="9"/>
      <c r="UDC40" s="9"/>
      <c r="UDD40" s="9"/>
      <c r="UDE40" s="9"/>
      <c r="UDG40" s="1"/>
      <c r="UDJ40" s="3"/>
      <c r="UDL40" s="9"/>
      <c r="UDM40" s="9"/>
      <c r="UDN40" s="9"/>
      <c r="UDO40" s="9"/>
      <c r="UDP40" s="9"/>
      <c r="UDQ40" s="9"/>
      <c r="UDR40" s="9"/>
      <c r="UDS40" s="9"/>
      <c r="UDT40" s="9"/>
      <c r="UDU40" s="9"/>
      <c r="UDV40" s="9"/>
      <c r="UDW40" s="9"/>
      <c r="UDX40" s="9"/>
      <c r="UDY40" s="9"/>
      <c r="UDZ40" s="9"/>
      <c r="UEA40" s="9"/>
      <c r="UEB40" s="9"/>
      <c r="UEC40" s="9"/>
      <c r="UED40" s="9"/>
      <c r="UEE40" s="9"/>
      <c r="UEF40" s="9"/>
      <c r="UEH40" s="1"/>
      <c r="UEK40" s="3"/>
      <c r="UEM40" s="9"/>
      <c r="UEN40" s="9"/>
      <c r="UEO40" s="9"/>
      <c r="UEP40" s="9"/>
      <c r="UEQ40" s="9"/>
      <c r="UER40" s="9"/>
      <c r="UES40" s="9"/>
      <c r="UET40" s="9"/>
      <c r="UEU40" s="9"/>
      <c r="UEV40" s="9"/>
      <c r="UEW40" s="9"/>
      <c r="UEX40" s="9"/>
      <c r="UEY40" s="9"/>
      <c r="UEZ40" s="9"/>
      <c r="UFA40" s="9"/>
      <c r="UFB40" s="9"/>
      <c r="UFC40" s="9"/>
      <c r="UFD40" s="9"/>
      <c r="UFE40" s="9"/>
      <c r="UFF40" s="9"/>
      <c r="UFG40" s="9"/>
      <c r="UFI40" s="1"/>
      <c r="UFL40" s="3"/>
      <c r="UFN40" s="9"/>
      <c r="UFO40" s="9"/>
      <c r="UFP40" s="9"/>
      <c r="UFQ40" s="9"/>
      <c r="UFR40" s="9"/>
      <c r="UFS40" s="9"/>
      <c r="UFT40" s="9"/>
      <c r="UFU40" s="9"/>
      <c r="UFV40" s="9"/>
      <c r="UFW40" s="9"/>
      <c r="UFX40" s="9"/>
      <c r="UFY40" s="9"/>
      <c r="UFZ40" s="9"/>
      <c r="UGA40" s="9"/>
      <c r="UGB40" s="9"/>
      <c r="UGC40" s="9"/>
      <c r="UGD40" s="9"/>
      <c r="UGE40" s="9"/>
      <c r="UGF40" s="9"/>
      <c r="UGG40" s="9"/>
      <c r="UGH40" s="9"/>
      <c r="UGJ40" s="1"/>
      <c r="UGM40" s="3"/>
      <c r="UGO40" s="9"/>
      <c r="UGP40" s="9"/>
      <c r="UGQ40" s="9"/>
      <c r="UGR40" s="9"/>
      <c r="UGS40" s="9"/>
      <c r="UGT40" s="9"/>
      <c r="UGU40" s="9"/>
      <c r="UGV40" s="9"/>
      <c r="UGW40" s="9"/>
      <c r="UGX40" s="9"/>
      <c r="UGY40" s="9"/>
      <c r="UGZ40" s="9"/>
      <c r="UHA40" s="9"/>
      <c r="UHB40" s="9"/>
      <c r="UHC40" s="9"/>
      <c r="UHD40" s="9"/>
      <c r="UHE40" s="9"/>
      <c r="UHF40" s="9"/>
      <c r="UHG40" s="9"/>
      <c r="UHH40" s="9"/>
      <c r="UHI40" s="9"/>
      <c r="UHK40" s="1"/>
      <c r="UHN40" s="3"/>
      <c r="UHP40" s="9"/>
      <c r="UHQ40" s="9"/>
      <c r="UHR40" s="9"/>
      <c r="UHS40" s="9"/>
      <c r="UHT40" s="9"/>
      <c r="UHU40" s="9"/>
      <c r="UHV40" s="9"/>
      <c r="UHW40" s="9"/>
      <c r="UHX40" s="9"/>
      <c r="UHY40" s="9"/>
      <c r="UHZ40" s="9"/>
      <c r="UIA40" s="9"/>
      <c r="UIB40" s="9"/>
      <c r="UIC40" s="9"/>
      <c r="UID40" s="9"/>
      <c r="UIE40" s="9"/>
      <c r="UIF40" s="9"/>
      <c r="UIG40" s="9"/>
      <c r="UIH40" s="9"/>
      <c r="UII40" s="9"/>
      <c r="UIJ40" s="9"/>
      <c r="UIL40" s="1"/>
      <c r="UIO40" s="3"/>
      <c r="UIQ40" s="9"/>
      <c r="UIR40" s="9"/>
      <c r="UIS40" s="9"/>
      <c r="UIT40" s="9"/>
      <c r="UIU40" s="9"/>
      <c r="UIV40" s="9"/>
      <c r="UIW40" s="9"/>
      <c r="UIX40" s="9"/>
      <c r="UIY40" s="9"/>
      <c r="UIZ40" s="9"/>
      <c r="UJA40" s="9"/>
      <c r="UJB40" s="9"/>
      <c r="UJC40" s="9"/>
      <c r="UJD40" s="9"/>
      <c r="UJE40" s="9"/>
      <c r="UJF40" s="9"/>
      <c r="UJG40" s="9"/>
      <c r="UJH40" s="9"/>
      <c r="UJI40" s="9"/>
      <c r="UJJ40" s="9"/>
      <c r="UJK40" s="9"/>
      <c r="UJM40" s="1"/>
      <c r="UJP40" s="3"/>
      <c r="UJR40" s="9"/>
      <c r="UJS40" s="9"/>
      <c r="UJT40" s="9"/>
      <c r="UJU40" s="9"/>
      <c r="UJV40" s="9"/>
      <c r="UJW40" s="9"/>
      <c r="UJX40" s="9"/>
      <c r="UJY40" s="9"/>
      <c r="UJZ40" s="9"/>
      <c r="UKA40" s="9"/>
      <c r="UKB40" s="9"/>
      <c r="UKC40" s="9"/>
      <c r="UKD40" s="9"/>
      <c r="UKE40" s="9"/>
      <c r="UKF40" s="9"/>
      <c r="UKG40" s="9"/>
      <c r="UKH40" s="9"/>
      <c r="UKI40" s="9"/>
      <c r="UKJ40" s="9"/>
      <c r="UKK40" s="9"/>
      <c r="UKL40" s="9"/>
      <c r="UKN40" s="1"/>
      <c r="UKQ40" s="3"/>
      <c r="UKS40" s="9"/>
      <c r="UKT40" s="9"/>
      <c r="UKU40" s="9"/>
      <c r="UKV40" s="9"/>
      <c r="UKW40" s="9"/>
      <c r="UKX40" s="9"/>
      <c r="UKY40" s="9"/>
      <c r="UKZ40" s="9"/>
      <c r="ULA40" s="9"/>
      <c r="ULB40" s="9"/>
      <c r="ULC40" s="9"/>
      <c r="ULD40" s="9"/>
      <c r="ULE40" s="9"/>
      <c r="ULF40" s="9"/>
      <c r="ULG40" s="9"/>
      <c r="ULH40" s="9"/>
      <c r="ULI40" s="9"/>
      <c r="ULJ40" s="9"/>
      <c r="ULK40" s="9"/>
      <c r="ULL40" s="9"/>
      <c r="ULM40" s="9"/>
      <c r="ULO40" s="1"/>
      <c r="ULR40" s="3"/>
      <c r="ULT40" s="9"/>
      <c r="ULU40" s="9"/>
      <c r="ULV40" s="9"/>
      <c r="ULW40" s="9"/>
      <c r="ULX40" s="9"/>
      <c r="ULY40" s="9"/>
      <c r="ULZ40" s="9"/>
      <c r="UMA40" s="9"/>
      <c r="UMB40" s="9"/>
      <c r="UMC40" s="9"/>
      <c r="UMD40" s="9"/>
      <c r="UME40" s="9"/>
      <c r="UMF40" s="9"/>
      <c r="UMG40" s="9"/>
      <c r="UMH40" s="9"/>
      <c r="UMI40" s="9"/>
      <c r="UMJ40" s="9"/>
      <c r="UMK40" s="9"/>
      <c r="UML40" s="9"/>
      <c r="UMM40" s="9"/>
      <c r="UMN40" s="9"/>
      <c r="UMP40" s="1"/>
      <c r="UMS40" s="3"/>
      <c r="UMU40" s="9"/>
      <c r="UMV40" s="9"/>
      <c r="UMW40" s="9"/>
      <c r="UMX40" s="9"/>
      <c r="UMY40" s="9"/>
      <c r="UMZ40" s="9"/>
      <c r="UNA40" s="9"/>
      <c r="UNB40" s="9"/>
      <c r="UNC40" s="9"/>
      <c r="UND40" s="9"/>
      <c r="UNE40" s="9"/>
      <c r="UNF40" s="9"/>
      <c r="UNG40" s="9"/>
      <c r="UNH40" s="9"/>
      <c r="UNI40" s="9"/>
      <c r="UNJ40" s="9"/>
      <c r="UNK40" s="9"/>
      <c r="UNL40" s="9"/>
      <c r="UNM40" s="9"/>
      <c r="UNN40" s="9"/>
      <c r="UNO40" s="9"/>
      <c r="UNQ40" s="1"/>
      <c r="UNT40" s="3"/>
      <c r="UNV40" s="9"/>
      <c r="UNW40" s="9"/>
      <c r="UNX40" s="9"/>
      <c r="UNY40" s="9"/>
      <c r="UNZ40" s="9"/>
      <c r="UOA40" s="9"/>
      <c r="UOB40" s="9"/>
      <c r="UOC40" s="9"/>
      <c r="UOD40" s="9"/>
      <c r="UOE40" s="9"/>
      <c r="UOF40" s="9"/>
      <c r="UOG40" s="9"/>
      <c r="UOH40" s="9"/>
      <c r="UOI40" s="9"/>
      <c r="UOJ40" s="9"/>
      <c r="UOK40" s="9"/>
      <c r="UOL40" s="9"/>
      <c r="UOM40" s="9"/>
      <c r="UON40" s="9"/>
      <c r="UOO40" s="9"/>
      <c r="UOP40" s="9"/>
      <c r="UOR40" s="1"/>
      <c r="UOU40" s="3"/>
      <c r="UOW40" s="9"/>
      <c r="UOX40" s="9"/>
      <c r="UOY40" s="9"/>
      <c r="UOZ40" s="9"/>
      <c r="UPA40" s="9"/>
      <c r="UPB40" s="9"/>
      <c r="UPC40" s="9"/>
      <c r="UPD40" s="9"/>
      <c r="UPE40" s="9"/>
      <c r="UPF40" s="9"/>
      <c r="UPG40" s="9"/>
      <c r="UPH40" s="9"/>
      <c r="UPI40" s="9"/>
      <c r="UPJ40" s="9"/>
      <c r="UPK40" s="9"/>
      <c r="UPL40" s="9"/>
      <c r="UPM40" s="9"/>
      <c r="UPN40" s="9"/>
      <c r="UPO40" s="9"/>
      <c r="UPP40" s="9"/>
      <c r="UPQ40" s="9"/>
      <c r="UPS40" s="1"/>
      <c r="UPV40" s="3"/>
      <c r="UPX40" s="9"/>
      <c r="UPY40" s="9"/>
      <c r="UPZ40" s="9"/>
      <c r="UQA40" s="9"/>
      <c r="UQB40" s="9"/>
      <c r="UQC40" s="9"/>
      <c r="UQD40" s="9"/>
      <c r="UQE40" s="9"/>
      <c r="UQF40" s="9"/>
      <c r="UQG40" s="9"/>
      <c r="UQH40" s="9"/>
      <c r="UQI40" s="9"/>
      <c r="UQJ40" s="9"/>
      <c r="UQK40" s="9"/>
      <c r="UQL40" s="9"/>
      <c r="UQM40" s="9"/>
      <c r="UQN40" s="9"/>
      <c r="UQO40" s="9"/>
      <c r="UQP40" s="9"/>
      <c r="UQQ40" s="9"/>
      <c r="UQR40" s="9"/>
      <c r="UQT40" s="1"/>
      <c r="UQW40" s="3"/>
      <c r="UQY40" s="9"/>
      <c r="UQZ40" s="9"/>
      <c r="URA40" s="9"/>
      <c r="URB40" s="9"/>
      <c r="URC40" s="9"/>
      <c r="URD40" s="9"/>
      <c r="URE40" s="9"/>
      <c r="URF40" s="9"/>
      <c r="URG40" s="9"/>
      <c r="URH40" s="9"/>
      <c r="URI40" s="9"/>
      <c r="URJ40" s="9"/>
      <c r="URK40" s="9"/>
      <c r="URL40" s="9"/>
      <c r="URM40" s="9"/>
      <c r="URN40" s="9"/>
      <c r="URO40" s="9"/>
      <c r="URP40" s="9"/>
      <c r="URQ40" s="9"/>
      <c r="URR40" s="9"/>
      <c r="URS40" s="9"/>
      <c r="URU40" s="1"/>
      <c r="URX40" s="3"/>
      <c r="URZ40" s="9"/>
      <c r="USA40" s="9"/>
      <c r="USB40" s="9"/>
      <c r="USC40" s="9"/>
      <c r="USD40" s="9"/>
      <c r="USE40" s="9"/>
      <c r="USF40" s="9"/>
      <c r="USG40" s="9"/>
      <c r="USH40" s="9"/>
      <c r="USI40" s="9"/>
      <c r="USJ40" s="9"/>
      <c r="USK40" s="9"/>
      <c r="USL40" s="9"/>
      <c r="USM40" s="9"/>
      <c r="USN40" s="9"/>
      <c r="USO40" s="9"/>
      <c r="USP40" s="9"/>
      <c r="USQ40" s="9"/>
      <c r="USR40" s="9"/>
      <c r="USS40" s="9"/>
      <c r="UST40" s="9"/>
      <c r="USV40" s="1"/>
      <c r="USY40" s="3"/>
      <c r="UTA40" s="9"/>
      <c r="UTB40" s="9"/>
      <c r="UTC40" s="9"/>
      <c r="UTD40" s="9"/>
      <c r="UTE40" s="9"/>
      <c r="UTF40" s="9"/>
      <c r="UTG40" s="9"/>
      <c r="UTH40" s="9"/>
      <c r="UTI40" s="9"/>
      <c r="UTJ40" s="9"/>
      <c r="UTK40" s="9"/>
      <c r="UTL40" s="9"/>
      <c r="UTM40" s="9"/>
      <c r="UTN40" s="9"/>
      <c r="UTO40" s="9"/>
      <c r="UTP40" s="9"/>
      <c r="UTQ40" s="9"/>
      <c r="UTR40" s="9"/>
      <c r="UTS40" s="9"/>
      <c r="UTT40" s="9"/>
      <c r="UTU40" s="9"/>
      <c r="UTW40" s="1"/>
      <c r="UTZ40" s="3"/>
      <c r="UUB40" s="9"/>
      <c r="UUC40" s="9"/>
      <c r="UUD40" s="9"/>
      <c r="UUE40" s="9"/>
      <c r="UUF40" s="9"/>
      <c r="UUG40" s="9"/>
      <c r="UUH40" s="9"/>
      <c r="UUI40" s="9"/>
      <c r="UUJ40" s="9"/>
      <c r="UUK40" s="9"/>
      <c r="UUL40" s="9"/>
      <c r="UUM40" s="9"/>
      <c r="UUN40" s="9"/>
      <c r="UUO40" s="9"/>
      <c r="UUP40" s="9"/>
      <c r="UUQ40" s="9"/>
      <c r="UUR40" s="9"/>
      <c r="UUS40" s="9"/>
      <c r="UUT40" s="9"/>
      <c r="UUU40" s="9"/>
      <c r="UUV40" s="9"/>
      <c r="UUX40" s="1"/>
      <c r="UVA40" s="3"/>
      <c r="UVC40" s="9"/>
      <c r="UVD40" s="9"/>
      <c r="UVE40" s="9"/>
      <c r="UVF40" s="9"/>
      <c r="UVG40" s="9"/>
      <c r="UVH40" s="9"/>
      <c r="UVI40" s="9"/>
      <c r="UVJ40" s="9"/>
      <c r="UVK40" s="9"/>
      <c r="UVL40" s="9"/>
      <c r="UVM40" s="9"/>
      <c r="UVN40" s="9"/>
      <c r="UVO40" s="9"/>
      <c r="UVP40" s="9"/>
      <c r="UVQ40" s="9"/>
      <c r="UVR40" s="9"/>
      <c r="UVS40" s="9"/>
      <c r="UVT40" s="9"/>
      <c r="UVU40" s="9"/>
      <c r="UVV40" s="9"/>
      <c r="UVW40" s="9"/>
      <c r="UVY40" s="1"/>
      <c r="UWB40" s="3"/>
      <c r="UWD40" s="9"/>
      <c r="UWE40" s="9"/>
      <c r="UWF40" s="9"/>
      <c r="UWG40" s="9"/>
      <c r="UWH40" s="9"/>
      <c r="UWI40" s="9"/>
      <c r="UWJ40" s="9"/>
      <c r="UWK40" s="9"/>
      <c r="UWL40" s="9"/>
      <c r="UWM40" s="9"/>
      <c r="UWN40" s="9"/>
      <c r="UWO40" s="9"/>
      <c r="UWP40" s="9"/>
      <c r="UWQ40" s="9"/>
      <c r="UWR40" s="9"/>
      <c r="UWS40" s="9"/>
      <c r="UWT40" s="9"/>
      <c r="UWU40" s="9"/>
      <c r="UWV40" s="9"/>
      <c r="UWW40" s="9"/>
      <c r="UWX40" s="9"/>
      <c r="UWZ40" s="1"/>
      <c r="UXC40" s="3"/>
      <c r="UXE40" s="9"/>
      <c r="UXF40" s="9"/>
      <c r="UXG40" s="9"/>
      <c r="UXH40" s="9"/>
      <c r="UXI40" s="9"/>
      <c r="UXJ40" s="9"/>
      <c r="UXK40" s="9"/>
      <c r="UXL40" s="9"/>
      <c r="UXM40" s="9"/>
      <c r="UXN40" s="9"/>
      <c r="UXO40" s="9"/>
      <c r="UXP40" s="9"/>
      <c r="UXQ40" s="9"/>
      <c r="UXR40" s="9"/>
      <c r="UXS40" s="9"/>
      <c r="UXT40" s="9"/>
      <c r="UXU40" s="9"/>
      <c r="UXV40" s="9"/>
      <c r="UXW40" s="9"/>
      <c r="UXX40" s="9"/>
      <c r="UXY40" s="9"/>
      <c r="UYA40" s="1"/>
      <c r="UYD40" s="3"/>
      <c r="UYF40" s="9"/>
      <c r="UYG40" s="9"/>
      <c r="UYH40" s="9"/>
      <c r="UYI40" s="9"/>
      <c r="UYJ40" s="9"/>
      <c r="UYK40" s="9"/>
      <c r="UYL40" s="9"/>
      <c r="UYM40" s="9"/>
      <c r="UYN40" s="9"/>
      <c r="UYO40" s="9"/>
      <c r="UYP40" s="9"/>
      <c r="UYQ40" s="9"/>
      <c r="UYR40" s="9"/>
      <c r="UYS40" s="9"/>
      <c r="UYT40" s="9"/>
      <c r="UYU40" s="9"/>
      <c r="UYV40" s="9"/>
      <c r="UYW40" s="9"/>
      <c r="UYX40" s="9"/>
      <c r="UYY40" s="9"/>
      <c r="UYZ40" s="9"/>
      <c r="UZB40" s="1"/>
      <c r="UZE40" s="3"/>
      <c r="UZG40" s="9"/>
      <c r="UZH40" s="9"/>
      <c r="UZI40" s="9"/>
      <c r="UZJ40" s="9"/>
      <c r="UZK40" s="9"/>
      <c r="UZL40" s="9"/>
      <c r="UZM40" s="9"/>
      <c r="UZN40" s="9"/>
      <c r="UZO40" s="9"/>
      <c r="UZP40" s="9"/>
      <c r="UZQ40" s="9"/>
      <c r="UZR40" s="9"/>
      <c r="UZS40" s="9"/>
      <c r="UZT40" s="9"/>
      <c r="UZU40" s="9"/>
      <c r="UZV40" s="9"/>
      <c r="UZW40" s="9"/>
      <c r="UZX40" s="9"/>
      <c r="UZY40" s="9"/>
      <c r="UZZ40" s="9"/>
      <c r="VAA40" s="9"/>
      <c r="VAC40" s="1"/>
      <c r="VAF40" s="3"/>
      <c r="VAH40" s="9"/>
      <c r="VAI40" s="9"/>
      <c r="VAJ40" s="9"/>
      <c r="VAK40" s="9"/>
      <c r="VAL40" s="9"/>
      <c r="VAM40" s="9"/>
      <c r="VAN40" s="9"/>
      <c r="VAO40" s="9"/>
      <c r="VAP40" s="9"/>
      <c r="VAQ40" s="9"/>
      <c r="VAR40" s="9"/>
      <c r="VAS40" s="9"/>
      <c r="VAT40" s="9"/>
      <c r="VAU40" s="9"/>
      <c r="VAV40" s="9"/>
      <c r="VAW40" s="9"/>
      <c r="VAX40" s="9"/>
      <c r="VAY40" s="9"/>
      <c r="VAZ40" s="9"/>
      <c r="VBA40" s="9"/>
      <c r="VBB40" s="9"/>
      <c r="VBD40" s="1"/>
      <c r="VBG40" s="3"/>
      <c r="VBI40" s="9"/>
      <c r="VBJ40" s="9"/>
      <c r="VBK40" s="9"/>
      <c r="VBL40" s="9"/>
      <c r="VBM40" s="9"/>
      <c r="VBN40" s="9"/>
      <c r="VBO40" s="9"/>
      <c r="VBP40" s="9"/>
      <c r="VBQ40" s="9"/>
      <c r="VBR40" s="9"/>
      <c r="VBS40" s="9"/>
      <c r="VBT40" s="9"/>
      <c r="VBU40" s="9"/>
      <c r="VBV40" s="9"/>
      <c r="VBW40" s="9"/>
      <c r="VBX40" s="9"/>
      <c r="VBY40" s="9"/>
      <c r="VBZ40" s="9"/>
      <c r="VCA40" s="9"/>
      <c r="VCB40" s="9"/>
      <c r="VCC40" s="9"/>
      <c r="VCE40" s="1"/>
      <c r="VCH40" s="3"/>
      <c r="VCJ40" s="9"/>
      <c r="VCK40" s="9"/>
      <c r="VCL40" s="9"/>
      <c r="VCM40" s="9"/>
      <c r="VCN40" s="9"/>
      <c r="VCO40" s="9"/>
      <c r="VCP40" s="9"/>
      <c r="VCQ40" s="9"/>
      <c r="VCR40" s="9"/>
      <c r="VCS40" s="9"/>
      <c r="VCT40" s="9"/>
      <c r="VCU40" s="9"/>
      <c r="VCV40" s="9"/>
      <c r="VCW40" s="9"/>
      <c r="VCX40" s="9"/>
      <c r="VCY40" s="9"/>
      <c r="VCZ40" s="9"/>
      <c r="VDA40" s="9"/>
      <c r="VDB40" s="9"/>
      <c r="VDC40" s="9"/>
      <c r="VDD40" s="9"/>
      <c r="VDF40" s="1"/>
      <c r="VDI40" s="3"/>
      <c r="VDK40" s="9"/>
      <c r="VDL40" s="9"/>
      <c r="VDM40" s="9"/>
      <c r="VDN40" s="9"/>
      <c r="VDO40" s="9"/>
      <c r="VDP40" s="9"/>
      <c r="VDQ40" s="9"/>
      <c r="VDR40" s="9"/>
      <c r="VDS40" s="9"/>
      <c r="VDT40" s="9"/>
      <c r="VDU40" s="9"/>
      <c r="VDV40" s="9"/>
      <c r="VDW40" s="9"/>
      <c r="VDX40" s="9"/>
      <c r="VDY40" s="9"/>
      <c r="VDZ40" s="9"/>
      <c r="VEA40" s="9"/>
      <c r="VEB40" s="9"/>
      <c r="VEC40" s="9"/>
      <c r="VED40" s="9"/>
      <c r="VEE40" s="9"/>
      <c r="VEG40" s="1"/>
      <c r="VEJ40" s="3"/>
      <c r="VEL40" s="9"/>
      <c r="VEM40" s="9"/>
      <c r="VEN40" s="9"/>
      <c r="VEO40" s="9"/>
      <c r="VEP40" s="9"/>
      <c r="VEQ40" s="9"/>
      <c r="VER40" s="9"/>
      <c r="VES40" s="9"/>
      <c r="VET40" s="9"/>
      <c r="VEU40" s="9"/>
      <c r="VEV40" s="9"/>
      <c r="VEW40" s="9"/>
      <c r="VEX40" s="9"/>
      <c r="VEY40" s="9"/>
      <c r="VEZ40" s="9"/>
      <c r="VFA40" s="9"/>
      <c r="VFB40" s="9"/>
      <c r="VFC40" s="9"/>
      <c r="VFD40" s="9"/>
      <c r="VFE40" s="9"/>
      <c r="VFF40" s="9"/>
      <c r="VFH40" s="1"/>
      <c r="VFK40" s="3"/>
      <c r="VFM40" s="9"/>
      <c r="VFN40" s="9"/>
      <c r="VFO40" s="9"/>
      <c r="VFP40" s="9"/>
      <c r="VFQ40" s="9"/>
      <c r="VFR40" s="9"/>
      <c r="VFS40" s="9"/>
      <c r="VFT40" s="9"/>
      <c r="VFU40" s="9"/>
      <c r="VFV40" s="9"/>
      <c r="VFW40" s="9"/>
      <c r="VFX40" s="9"/>
      <c r="VFY40" s="9"/>
      <c r="VFZ40" s="9"/>
      <c r="VGA40" s="9"/>
      <c r="VGB40" s="9"/>
      <c r="VGC40" s="9"/>
      <c r="VGD40" s="9"/>
      <c r="VGE40" s="9"/>
      <c r="VGF40" s="9"/>
      <c r="VGG40" s="9"/>
      <c r="VGI40" s="1"/>
      <c r="VGL40" s="3"/>
      <c r="VGN40" s="9"/>
      <c r="VGO40" s="9"/>
      <c r="VGP40" s="9"/>
      <c r="VGQ40" s="9"/>
      <c r="VGR40" s="9"/>
      <c r="VGS40" s="9"/>
      <c r="VGT40" s="9"/>
      <c r="VGU40" s="9"/>
      <c r="VGV40" s="9"/>
      <c r="VGW40" s="9"/>
      <c r="VGX40" s="9"/>
      <c r="VGY40" s="9"/>
      <c r="VGZ40" s="9"/>
      <c r="VHA40" s="9"/>
      <c r="VHB40" s="9"/>
      <c r="VHC40" s="9"/>
      <c r="VHD40" s="9"/>
      <c r="VHE40" s="9"/>
      <c r="VHF40" s="9"/>
      <c r="VHG40" s="9"/>
      <c r="VHH40" s="9"/>
      <c r="VHJ40" s="1"/>
      <c r="VHM40" s="3"/>
      <c r="VHO40" s="9"/>
      <c r="VHP40" s="9"/>
      <c r="VHQ40" s="9"/>
      <c r="VHR40" s="9"/>
      <c r="VHS40" s="9"/>
      <c r="VHT40" s="9"/>
      <c r="VHU40" s="9"/>
      <c r="VHV40" s="9"/>
      <c r="VHW40" s="9"/>
      <c r="VHX40" s="9"/>
      <c r="VHY40" s="9"/>
      <c r="VHZ40" s="9"/>
      <c r="VIA40" s="9"/>
      <c r="VIB40" s="9"/>
      <c r="VIC40" s="9"/>
      <c r="VID40" s="9"/>
      <c r="VIE40" s="9"/>
      <c r="VIF40" s="9"/>
      <c r="VIG40" s="9"/>
      <c r="VIH40" s="9"/>
      <c r="VII40" s="9"/>
      <c r="VIK40" s="1"/>
      <c r="VIN40" s="3"/>
      <c r="VIP40" s="9"/>
      <c r="VIQ40" s="9"/>
      <c r="VIR40" s="9"/>
      <c r="VIS40" s="9"/>
      <c r="VIT40" s="9"/>
      <c r="VIU40" s="9"/>
      <c r="VIV40" s="9"/>
      <c r="VIW40" s="9"/>
      <c r="VIX40" s="9"/>
      <c r="VIY40" s="9"/>
      <c r="VIZ40" s="9"/>
      <c r="VJA40" s="9"/>
      <c r="VJB40" s="9"/>
      <c r="VJC40" s="9"/>
      <c r="VJD40" s="9"/>
      <c r="VJE40" s="9"/>
      <c r="VJF40" s="9"/>
      <c r="VJG40" s="9"/>
      <c r="VJH40" s="9"/>
      <c r="VJI40" s="9"/>
      <c r="VJJ40" s="9"/>
      <c r="VJL40" s="1"/>
      <c r="VJO40" s="3"/>
      <c r="VJQ40" s="9"/>
      <c r="VJR40" s="9"/>
      <c r="VJS40" s="9"/>
      <c r="VJT40" s="9"/>
      <c r="VJU40" s="9"/>
      <c r="VJV40" s="9"/>
      <c r="VJW40" s="9"/>
      <c r="VJX40" s="9"/>
      <c r="VJY40" s="9"/>
      <c r="VJZ40" s="9"/>
      <c r="VKA40" s="9"/>
      <c r="VKB40" s="9"/>
      <c r="VKC40" s="9"/>
      <c r="VKD40" s="9"/>
      <c r="VKE40" s="9"/>
      <c r="VKF40" s="9"/>
      <c r="VKG40" s="9"/>
      <c r="VKH40" s="9"/>
      <c r="VKI40" s="9"/>
      <c r="VKJ40" s="9"/>
      <c r="VKK40" s="9"/>
      <c r="VKM40" s="1"/>
      <c r="VKP40" s="3"/>
      <c r="VKR40" s="9"/>
      <c r="VKS40" s="9"/>
      <c r="VKT40" s="9"/>
      <c r="VKU40" s="9"/>
      <c r="VKV40" s="9"/>
      <c r="VKW40" s="9"/>
      <c r="VKX40" s="9"/>
      <c r="VKY40" s="9"/>
      <c r="VKZ40" s="9"/>
      <c r="VLA40" s="9"/>
      <c r="VLB40" s="9"/>
      <c r="VLC40" s="9"/>
      <c r="VLD40" s="9"/>
      <c r="VLE40" s="9"/>
      <c r="VLF40" s="9"/>
      <c r="VLG40" s="9"/>
      <c r="VLH40" s="9"/>
      <c r="VLI40" s="9"/>
      <c r="VLJ40" s="9"/>
      <c r="VLK40" s="9"/>
      <c r="VLL40" s="9"/>
      <c r="VLN40" s="1"/>
      <c r="VLQ40" s="3"/>
      <c r="VLS40" s="9"/>
      <c r="VLT40" s="9"/>
      <c r="VLU40" s="9"/>
      <c r="VLV40" s="9"/>
      <c r="VLW40" s="9"/>
      <c r="VLX40" s="9"/>
      <c r="VLY40" s="9"/>
      <c r="VLZ40" s="9"/>
      <c r="VMA40" s="9"/>
      <c r="VMB40" s="9"/>
      <c r="VMC40" s="9"/>
      <c r="VMD40" s="9"/>
      <c r="VME40" s="9"/>
      <c r="VMF40" s="9"/>
      <c r="VMG40" s="9"/>
      <c r="VMH40" s="9"/>
      <c r="VMI40" s="9"/>
      <c r="VMJ40" s="9"/>
      <c r="VMK40" s="9"/>
      <c r="VML40" s="9"/>
      <c r="VMM40" s="9"/>
      <c r="VMO40" s="1"/>
      <c r="VMR40" s="3"/>
      <c r="VMT40" s="9"/>
      <c r="VMU40" s="9"/>
      <c r="VMV40" s="9"/>
      <c r="VMW40" s="9"/>
      <c r="VMX40" s="9"/>
      <c r="VMY40" s="9"/>
      <c r="VMZ40" s="9"/>
      <c r="VNA40" s="9"/>
      <c r="VNB40" s="9"/>
      <c r="VNC40" s="9"/>
      <c r="VND40" s="9"/>
      <c r="VNE40" s="9"/>
      <c r="VNF40" s="9"/>
      <c r="VNG40" s="9"/>
      <c r="VNH40" s="9"/>
      <c r="VNI40" s="9"/>
      <c r="VNJ40" s="9"/>
      <c r="VNK40" s="9"/>
      <c r="VNL40" s="9"/>
      <c r="VNM40" s="9"/>
      <c r="VNN40" s="9"/>
      <c r="VNP40" s="1"/>
      <c r="VNS40" s="3"/>
      <c r="VNU40" s="9"/>
      <c r="VNV40" s="9"/>
      <c r="VNW40" s="9"/>
      <c r="VNX40" s="9"/>
      <c r="VNY40" s="9"/>
      <c r="VNZ40" s="9"/>
      <c r="VOA40" s="9"/>
      <c r="VOB40" s="9"/>
      <c r="VOC40" s="9"/>
      <c r="VOD40" s="9"/>
      <c r="VOE40" s="9"/>
      <c r="VOF40" s="9"/>
      <c r="VOG40" s="9"/>
      <c r="VOH40" s="9"/>
      <c r="VOI40" s="9"/>
      <c r="VOJ40" s="9"/>
      <c r="VOK40" s="9"/>
      <c r="VOL40" s="9"/>
      <c r="VOM40" s="9"/>
      <c r="VON40" s="9"/>
      <c r="VOO40" s="9"/>
      <c r="VOQ40" s="1"/>
      <c r="VOT40" s="3"/>
      <c r="VOV40" s="9"/>
      <c r="VOW40" s="9"/>
      <c r="VOX40" s="9"/>
      <c r="VOY40" s="9"/>
      <c r="VOZ40" s="9"/>
      <c r="VPA40" s="9"/>
      <c r="VPB40" s="9"/>
      <c r="VPC40" s="9"/>
      <c r="VPD40" s="9"/>
      <c r="VPE40" s="9"/>
      <c r="VPF40" s="9"/>
      <c r="VPG40" s="9"/>
      <c r="VPH40" s="9"/>
      <c r="VPI40" s="9"/>
      <c r="VPJ40" s="9"/>
      <c r="VPK40" s="9"/>
      <c r="VPL40" s="9"/>
      <c r="VPM40" s="9"/>
      <c r="VPN40" s="9"/>
      <c r="VPO40" s="9"/>
      <c r="VPP40" s="9"/>
      <c r="VPR40" s="1"/>
      <c r="VPU40" s="3"/>
      <c r="VPW40" s="9"/>
      <c r="VPX40" s="9"/>
      <c r="VPY40" s="9"/>
      <c r="VPZ40" s="9"/>
      <c r="VQA40" s="9"/>
      <c r="VQB40" s="9"/>
      <c r="VQC40" s="9"/>
      <c r="VQD40" s="9"/>
      <c r="VQE40" s="9"/>
      <c r="VQF40" s="9"/>
      <c r="VQG40" s="9"/>
      <c r="VQH40" s="9"/>
      <c r="VQI40" s="9"/>
      <c r="VQJ40" s="9"/>
      <c r="VQK40" s="9"/>
      <c r="VQL40" s="9"/>
      <c r="VQM40" s="9"/>
      <c r="VQN40" s="9"/>
      <c r="VQO40" s="9"/>
      <c r="VQP40" s="9"/>
      <c r="VQQ40" s="9"/>
      <c r="VQS40" s="1"/>
      <c r="VQV40" s="3"/>
      <c r="VQX40" s="9"/>
      <c r="VQY40" s="9"/>
      <c r="VQZ40" s="9"/>
      <c r="VRA40" s="9"/>
      <c r="VRB40" s="9"/>
      <c r="VRC40" s="9"/>
      <c r="VRD40" s="9"/>
      <c r="VRE40" s="9"/>
      <c r="VRF40" s="9"/>
      <c r="VRG40" s="9"/>
      <c r="VRH40" s="9"/>
      <c r="VRI40" s="9"/>
      <c r="VRJ40" s="9"/>
      <c r="VRK40" s="9"/>
      <c r="VRL40" s="9"/>
      <c r="VRM40" s="9"/>
      <c r="VRN40" s="9"/>
      <c r="VRO40" s="9"/>
      <c r="VRP40" s="9"/>
      <c r="VRQ40" s="9"/>
      <c r="VRR40" s="9"/>
      <c r="VRT40" s="1"/>
      <c r="VRW40" s="3"/>
      <c r="VRY40" s="9"/>
      <c r="VRZ40" s="9"/>
      <c r="VSA40" s="9"/>
      <c r="VSB40" s="9"/>
      <c r="VSC40" s="9"/>
      <c r="VSD40" s="9"/>
      <c r="VSE40" s="9"/>
      <c r="VSF40" s="9"/>
      <c r="VSG40" s="9"/>
      <c r="VSH40" s="9"/>
      <c r="VSI40" s="9"/>
      <c r="VSJ40" s="9"/>
      <c r="VSK40" s="9"/>
      <c r="VSL40" s="9"/>
      <c r="VSM40" s="9"/>
      <c r="VSN40" s="9"/>
      <c r="VSO40" s="9"/>
      <c r="VSP40" s="9"/>
      <c r="VSQ40" s="9"/>
      <c r="VSR40" s="9"/>
      <c r="VSS40" s="9"/>
      <c r="VSU40" s="1"/>
      <c r="VSX40" s="3"/>
      <c r="VSZ40" s="9"/>
      <c r="VTA40" s="9"/>
      <c r="VTB40" s="9"/>
      <c r="VTC40" s="9"/>
      <c r="VTD40" s="9"/>
      <c r="VTE40" s="9"/>
      <c r="VTF40" s="9"/>
      <c r="VTG40" s="9"/>
      <c r="VTH40" s="9"/>
      <c r="VTI40" s="9"/>
      <c r="VTJ40" s="9"/>
      <c r="VTK40" s="9"/>
      <c r="VTL40" s="9"/>
      <c r="VTM40" s="9"/>
      <c r="VTN40" s="9"/>
      <c r="VTO40" s="9"/>
      <c r="VTP40" s="9"/>
      <c r="VTQ40" s="9"/>
      <c r="VTR40" s="9"/>
      <c r="VTS40" s="9"/>
      <c r="VTT40" s="9"/>
      <c r="VTV40" s="1"/>
      <c r="VTY40" s="3"/>
      <c r="VUA40" s="9"/>
      <c r="VUB40" s="9"/>
      <c r="VUC40" s="9"/>
      <c r="VUD40" s="9"/>
      <c r="VUE40" s="9"/>
      <c r="VUF40" s="9"/>
      <c r="VUG40" s="9"/>
      <c r="VUH40" s="9"/>
      <c r="VUI40" s="9"/>
      <c r="VUJ40" s="9"/>
      <c r="VUK40" s="9"/>
      <c r="VUL40" s="9"/>
      <c r="VUM40" s="9"/>
      <c r="VUN40" s="9"/>
      <c r="VUO40" s="9"/>
      <c r="VUP40" s="9"/>
      <c r="VUQ40" s="9"/>
      <c r="VUR40" s="9"/>
      <c r="VUS40" s="9"/>
      <c r="VUT40" s="9"/>
      <c r="VUU40" s="9"/>
      <c r="VUW40" s="1"/>
      <c r="VUZ40" s="3"/>
      <c r="VVB40" s="9"/>
      <c r="VVC40" s="9"/>
      <c r="VVD40" s="9"/>
      <c r="VVE40" s="9"/>
      <c r="VVF40" s="9"/>
      <c r="VVG40" s="9"/>
      <c r="VVH40" s="9"/>
      <c r="VVI40" s="9"/>
      <c r="VVJ40" s="9"/>
      <c r="VVK40" s="9"/>
      <c r="VVL40" s="9"/>
      <c r="VVM40" s="9"/>
      <c r="VVN40" s="9"/>
      <c r="VVO40" s="9"/>
      <c r="VVP40" s="9"/>
      <c r="VVQ40" s="9"/>
      <c r="VVR40" s="9"/>
      <c r="VVS40" s="9"/>
      <c r="VVT40" s="9"/>
      <c r="VVU40" s="9"/>
      <c r="VVV40" s="9"/>
      <c r="VVX40" s="1"/>
      <c r="VWA40" s="3"/>
      <c r="VWC40" s="9"/>
      <c r="VWD40" s="9"/>
      <c r="VWE40" s="9"/>
      <c r="VWF40" s="9"/>
      <c r="VWG40" s="9"/>
      <c r="VWH40" s="9"/>
      <c r="VWI40" s="9"/>
      <c r="VWJ40" s="9"/>
      <c r="VWK40" s="9"/>
      <c r="VWL40" s="9"/>
      <c r="VWM40" s="9"/>
      <c r="VWN40" s="9"/>
      <c r="VWO40" s="9"/>
      <c r="VWP40" s="9"/>
      <c r="VWQ40" s="9"/>
      <c r="VWR40" s="9"/>
      <c r="VWS40" s="9"/>
      <c r="VWT40" s="9"/>
      <c r="VWU40" s="9"/>
      <c r="VWV40" s="9"/>
      <c r="VWW40" s="9"/>
      <c r="VWY40" s="1"/>
      <c r="VXB40" s="3"/>
      <c r="VXD40" s="9"/>
      <c r="VXE40" s="9"/>
      <c r="VXF40" s="9"/>
      <c r="VXG40" s="9"/>
      <c r="VXH40" s="9"/>
      <c r="VXI40" s="9"/>
      <c r="VXJ40" s="9"/>
      <c r="VXK40" s="9"/>
      <c r="VXL40" s="9"/>
      <c r="VXM40" s="9"/>
      <c r="VXN40" s="9"/>
      <c r="VXO40" s="9"/>
      <c r="VXP40" s="9"/>
      <c r="VXQ40" s="9"/>
      <c r="VXR40" s="9"/>
      <c r="VXS40" s="9"/>
      <c r="VXT40" s="9"/>
      <c r="VXU40" s="9"/>
      <c r="VXV40" s="9"/>
      <c r="VXW40" s="9"/>
      <c r="VXX40" s="9"/>
      <c r="VXZ40" s="1"/>
      <c r="VYC40" s="3"/>
      <c r="VYE40" s="9"/>
      <c r="VYF40" s="9"/>
      <c r="VYG40" s="9"/>
      <c r="VYH40" s="9"/>
      <c r="VYI40" s="9"/>
      <c r="VYJ40" s="9"/>
      <c r="VYK40" s="9"/>
      <c r="VYL40" s="9"/>
      <c r="VYM40" s="9"/>
      <c r="VYN40" s="9"/>
      <c r="VYO40" s="9"/>
      <c r="VYP40" s="9"/>
      <c r="VYQ40" s="9"/>
      <c r="VYR40" s="9"/>
      <c r="VYS40" s="9"/>
      <c r="VYT40" s="9"/>
      <c r="VYU40" s="9"/>
      <c r="VYV40" s="9"/>
      <c r="VYW40" s="9"/>
      <c r="VYX40" s="9"/>
      <c r="VYY40" s="9"/>
      <c r="VZA40" s="1"/>
      <c r="VZD40" s="3"/>
      <c r="VZF40" s="9"/>
      <c r="VZG40" s="9"/>
      <c r="VZH40" s="9"/>
      <c r="VZI40" s="9"/>
      <c r="VZJ40" s="9"/>
      <c r="VZK40" s="9"/>
      <c r="VZL40" s="9"/>
      <c r="VZM40" s="9"/>
      <c r="VZN40" s="9"/>
      <c r="VZO40" s="9"/>
      <c r="VZP40" s="9"/>
      <c r="VZQ40" s="9"/>
      <c r="VZR40" s="9"/>
      <c r="VZS40" s="9"/>
      <c r="VZT40" s="9"/>
      <c r="VZU40" s="9"/>
      <c r="VZV40" s="9"/>
      <c r="VZW40" s="9"/>
      <c r="VZX40" s="9"/>
      <c r="VZY40" s="9"/>
      <c r="VZZ40" s="9"/>
      <c r="WAB40" s="1"/>
      <c r="WAE40" s="3"/>
      <c r="WAG40" s="9"/>
      <c r="WAH40" s="9"/>
      <c r="WAI40" s="9"/>
      <c r="WAJ40" s="9"/>
      <c r="WAK40" s="9"/>
      <c r="WAL40" s="9"/>
      <c r="WAM40" s="9"/>
      <c r="WAN40" s="9"/>
      <c r="WAO40" s="9"/>
      <c r="WAP40" s="9"/>
      <c r="WAQ40" s="9"/>
      <c r="WAR40" s="9"/>
      <c r="WAS40" s="9"/>
      <c r="WAT40" s="9"/>
      <c r="WAU40" s="9"/>
      <c r="WAV40" s="9"/>
      <c r="WAW40" s="9"/>
      <c r="WAX40" s="9"/>
      <c r="WAY40" s="9"/>
      <c r="WAZ40" s="9"/>
      <c r="WBA40" s="9"/>
      <c r="WBC40" s="1"/>
      <c r="WBF40" s="3"/>
      <c r="WBH40" s="9"/>
      <c r="WBI40" s="9"/>
      <c r="WBJ40" s="9"/>
      <c r="WBK40" s="9"/>
      <c r="WBL40" s="9"/>
      <c r="WBM40" s="9"/>
      <c r="WBN40" s="9"/>
      <c r="WBO40" s="9"/>
      <c r="WBP40" s="9"/>
      <c r="WBQ40" s="9"/>
      <c r="WBR40" s="9"/>
      <c r="WBS40" s="9"/>
      <c r="WBT40" s="9"/>
      <c r="WBU40" s="9"/>
      <c r="WBV40" s="9"/>
      <c r="WBW40" s="9"/>
      <c r="WBX40" s="9"/>
      <c r="WBY40" s="9"/>
      <c r="WBZ40" s="9"/>
      <c r="WCA40" s="9"/>
      <c r="WCB40" s="9"/>
      <c r="WCD40" s="1"/>
      <c r="WCG40" s="3"/>
      <c r="WCI40" s="9"/>
      <c r="WCJ40" s="9"/>
      <c r="WCK40" s="9"/>
      <c r="WCL40" s="9"/>
      <c r="WCM40" s="9"/>
      <c r="WCN40" s="9"/>
      <c r="WCO40" s="9"/>
      <c r="WCP40" s="9"/>
      <c r="WCQ40" s="9"/>
      <c r="WCR40" s="9"/>
      <c r="WCS40" s="9"/>
      <c r="WCT40" s="9"/>
      <c r="WCU40" s="9"/>
      <c r="WCV40" s="9"/>
      <c r="WCW40" s="9"/>
      <c r="WCX40" s="9"/>
      <c r="WCY40" s="9"/>
      <c r="WCZ40" s="9"/>
      <c r="WDA40" s="9"/>
      <c r="WDB40" s="9"/>
      <c r="WDC40" s="9"/>
      <c r="WDE40" s="1"/>
      <c r="WDH40" s="3"/>
      <c r="WDJ40" s="9"/>
      <c r="WDK40" s="9"/>
      <c r="WDL40" s="9"/>
      <c r="WDM40" s="9"/>
      <c r="WDN40" s="9"/>
      <c r="WDO40" s="9"/>
      <c r="WDP40" s="9"/>
      <c r="WDQ40" s="9"/>
      <c r="WDR40" s="9"/>
      <c r="WDS40" s="9"/>
      <c r="WDT40" s="9"/>
      <c r="WDU40" s="9"/>
      <c r="WDV40" s="9"/>
      <c r="WDW40" s="9"/>
      <c r="WDX40" s="9"/>
      <c r="WDY40" s="9"/>
      <c r="WDZ40" s="9"/>
      <c r="WEA40" s="9"/>
      <c r="WEB40" s="9"/>
      <c r="WEC40" s="9"/>
      <c r="WED40" s="9"/>
      <c r="WEF40" s="1"/>
      <c r="WEI40" s="3"/>
      <c r="WEK40" s="9"/>
      <c r="WEL40" s="9"/>
      <c r="WEM40" s="9"/>
      <c r="WEN40" s="9"/>
      <c r="WEO40" s="9"/>
      <c r="WEP40" s="9"/>
      <c r="WEQ40" s="9"/>
      <c r="WER40" s="9"/>
      <c r="WES40" s="9"/>
      <c r="WET40" s="9"/>
      <c r="WEU40" s="9"/>
      <c r="WEV40" s="9"/>
      <c r="WEW40" s="9"/>
      <c r="WEX40" s="9"/>
      <c r="WEY40" s="9"/>
      <c r="WEZ40" s="9"/>
      <c r="WFA40" s="9"/>
      <c r="WFB40" s="9"/>
      <c r="WFC40" s="9"/>
      <c r="WFD40" s="9"/>
      <c r="WFE40" s="9"/>
      <c r="WFG40" s="1"/>
      <c r="WFJ40" s="3"/>
      <c r="WFL40" s="9"/>
      <c r="WFM40" s="9"/>
      <c r="WFN40" s="9"/>
      <c r="WFO40" s="9"/>
      <c r="WFP40" s="9"/>
      <c r="WFQ40" s="9"/>
      <c r="WFR40" s="9"/>
      <c r="WFS40" s="9"/>
      <c r="WFT40" s="9"/>
      <c r="WFU40" s="9"/>
      <c r="WFV40" s="9"/>
      <c r="WFW40" s="9"/>
      <c r="WFX40" s="9"/>
      <c r="WFY40" s="9"/>
      <c r="WFZ40" s="9"/>
      <c r="WGA40" s="9"/>
      <c r="WGB40" s="9"/>
      <c r="WGC40" s="9"/>
      <c r="WGD40" s="9"/>
      <c r="WGE40" s="9"/>
      <c r="WGF40" s="9"/>
      <c r="WGH40" s="1"/>
      <c r="WGK40" s="3"/>
      <c r="WGM40" s="9"/>
      <c r="WGN40" s="9"/>
      <c r="WGO40" s="9"/>
      <c r="WGP40" s="9"/>
      <c r="WGQ40" s="9"/>
      <c r="WGR40" s="9"/>
      <c r="WGS40" s="9"/>
      <c r="WGT40" s="9"/>
      <c r="WGU40" s="9"/>
      <c r="WGV40" s="9"/>
      <c r="WGW40" s="9"/>
      <c r="WGX40" s="9"/>
      <c r="WGY40" s="9"/>
      <c r="WGZ40" s="9"/>
      <c r="WHA40" s="9"/>
      <c r="WHB40" s="9"/>
      <c r="WHC40" s="9"/>
      <c r="WHD40" s="9"/>
      <c r="WHE40" s="9"/>
      <c r="WHF40" s="9"/>
      <c r="WHG40" s="9"/>
      <c r="WHI40" s="1"/>
      <c r="WHL40" s="3"/>
      <c r="WHN40" s="9"/>
      <c r="WHO40" s="9"/>
      <c r="WHP40" s="9"/>
      <c r="WHQ40" s="9"/>
      <c r="WHR40" s="9"/>
      <c r="WHS40" s="9"/>
      <c r="WHT40" s="9"/>
      <c r="WHU40" s="9"/>
      <c r="WHV40" s="9"/>
      <c r="WHW40" s="9"/>
      <c r="WHX40" s="9"/>
      <c r="WHY40" s="9"/>
      <c r="WHZ40" s="9"/>
      <c r="WIA40" s="9"/>
      <c r="WIB40" s="9"/>
      <c r="WIC40" s="9"/>
      <c r="WID40" s="9"/>
      <c r="WIE40" s="9"/>
      <c r="WIF40" s="9"/>
      <c r="WIG40" s="9"/>
      <c r="WIH40" s="9"/>
      <c r="WIJ40" s="1"/>
      <c r="WIM40" s="3"/>
      <c r="WIO40" s="9"/>
      <c r="WIP40" s="9"/>
      <c r="WIQ40" s="9"/>
      <c r="WIR40" s="9"/>
      <c r="WIS40" s="9"/>
      <c r="WIT40" s="9"/>
      <c r="WIU40" s="9"/>
      <c r="WIV40" s="9"/>
      <c r="WIW40" s="9"/>
      <c r="WIX40" s="9"/>
      <c r="WIY40" s="9"/>
      <c r="WIZ40" s="9"/>
      <c r="WJA40" s="9"/>
      <c r="WJB40" s="9"/>
      <c r="WJC40" s="9"/>
      <c r="WJD40" s="9"/>
      <c r="WJE40" s="9"/>
      <c r="WJF40" s="9"/>
      <c r="WJG40" s="9"/>
      <c r="WJH40" s="9"/>
      <c r="WJI40" s="9"/>
      <c r="WJK40" s="1"/>
      <c r="WJN40" s="3"/>
      <c r="WJP40" s="9"/>
      <c r="WJQ40" s="9"/>
      <c r="WJR40" s="9"/>
      <c r="WJS40" s="9"/>
      <c r="WJT40" s="9"/>
      <c r="WJU40" s="9"/>
      <c r="WJV40" s="9"/>
      <c r="WJW40" s="9"/>
      <c r="WJX40" s="9"/>
      <c r="WJY40" s="9"/>
      <c r="WJZ40" s="9"/>
      <c r="WKA40" s="9"/>
      <c r="WKB40" s="9"/>
      <c r="WKC40" s="9"/>
      <c r="WKD40" s="9"/>
      <c r="WKE40" s="9"/>
      <c r="WKF40" s="9"/>
      <c r="WKG40" s="9"/>
      <c r="WKH40" s="9"/>
      <c r="WKI40" s="9"/>
      <c r="WKJ40" s="9"/>
      <c r="WKL40" s="1"/>
      <c r="WKO40" s="3"/>
      <c r="WKQ40" s="9"/>
      <c r="WKR40" s="9"/>
      <c r="WKS40" s="9"/>
      <c r="WKT40" s="9"/>
      <c r="WKU40" s="9"/>
      <c r="WKV40" s="9"/>
      <c r="WKW40" s="9"/>
      <c r="WKX40" s="9"/>
      <c r="WKY40" s="9"/>
      <c r="WKZ40" s="9"/>
      <c r="WLA40" s="9"/>
      <c r="WLB40" s="9"/>
      <c r="WLC40" s="9"/>
      <c r="WLD40" s="9"/>
      <c r="WLE40" s="9"/>
      <c r="WLF40" s="9"/>
      <c r="WLG40" s="9"/>
      <c r="WLH40" s="9"/>
      <c r="WLI40" s="9"/>
      <c r="WLJ40" s="9"/>
      <c r="WLK40" s="9"/>
      <c r="WLM40" s="1"/>
      <c r="WLP40" s="3"/>
      <c r="WLR40" s="9"/>
      <c r="WLS40" s="9"/>
      <c r="WLT40" s="9"/>
      <c r="WLU40" s="9"/>
      <c r="WLV40" s="9"/>
      <c r="WLW40" s="9"/>
      <c r="WLX40" s="9"/>
      <c r="WLY40" s="9"/>
      <c r="WLZ40" s="9"/>
      <c r="WMA40" s="9"/>
      <c r="WMB40" s="9"/>
      <c r="WMC40" s="9"/>
      <c r="WMD40" s="9"/>
      <c r="WME40" s="9"/>
      <c r="WMF40" s="9"/>
      <c r="WMG40" s="9"/>
      <c r="WMH40" s="9"/>
      <c r="WMI40" s="9"/>
      <c r="WMJ40" s="9"/>
      <c r="WMK40" s="9"/>
      <c r="WML40" s="9"/>
      <c r="WMN40" s="1"/>
      <c r="WMQ40" s="3"/>
      <c r="WMS40" s="9"/>
      <c r="WMT40" s="9"/>
      <c r="WMU40" s="9"/>
      <c r="WMV40" s="9"/>
      <c r="WMW40" s="9"/>
      <c r="WMX40" s="9"/>
      <c r="WMY40" s="9"/>
      <c r="WMZ40" s="9"/>
      <c r="WNA40" s="9"/>
      <c r="WNB40" s="9"/>
      <c r="WNC40" s="9"/>
      <c r="WND40" s="9"/>
      <c r="WNE40" s="9"/>
      <c r="WNF40" s="9"/>
      <c r="WNG40" s="9"/>
      <c r="WNH40" s="9"/>
      <c r="WNI40" s="9"/>
      <c r="WNJ40" s="9"/>
      <c r="WNK40" s="9"/>
      <c r="WNL40" s="9"/>
      <c r="WNM40" s="9"/>
      <c r="WNO40" s="1"/>
      <c r="WNR40" s="3"/>
      <c r="WNT40" s="9"/>
      <c r="WNU40" s="9"/>
      <c r="WNV40" s="9"/>
      <c r="WNW40" s="9"/>
      <c r="WNX40" s="9"/>
      <c r="WNY40" s="9"/>
      <c r="WNZ40" s="9"/>
      <c r="WOA40" s="9"/>
      <c r="WOB40" s="9"/>
      <c r="WOC40" s="9"/>
      <c r="WOD40" s="9"/>
      <c r="WOE40" s="9"/>
      <c r="WOF40" s="9"/>
      <c r="WOG40" s="9"/>
      <c r="WOH40" s="9"/>
      <c r="WOI40" s="9"/>
      <c r="WOJ40" s="9"/>
      <c r="WOK40" s="9"/>
      <c r="WOL40" s="9"/>
      <c r="WOM40" s="9"/>
      <c r="WON40" s="9"/>
      <c r="WOP40" s="1"/>
      <c r="WOS40" s="3"/>
      <c r="WOU40" s="9"/>
      <c r="WOV40" s="9"/>
      <c r="WOW40" s="9"/>
      <c r="WOX40" s="9"/>
      <c r="WOY40" s="9"/>
      <c r="WOZ40" s="9"/>
      <c r="WPA40" s="9"/>
      <c r="WPB40" s="9"/>
      <c r="WPC40" s="9"/>
      <c r="WPD40" s="9"/>
      <c r="WPE40" s="9"/>
      <c r="WPF40" s="9"/>
      <c r="WPG40" s="9"/>
      <c r="WPH40" s="9"/>
      <c r="WPI40" s="9"/>
      <c r="WPJ40" s="9"/>
      <c r="WPK40" s="9"/>
      <c r="WPL40" s="9"/>
      <c r="WPM40" s="9"/>
      <c r="WPN40" s="9"/>
      <c r="WPO40" s="9"/>
      <c r="WPQ40" s="1"/>
      <c r="WPT40" s="3"/>
      <c r="WPV40" s="9"/>
      <c r="WPW40" s="9"/>
      <c r="WPX40" s="9"/>
      <c r="WPY40" s="9"/>
      <c r="WPZ40" s="9"/>
      <c r="WQA40" s="9"/>
      <c r="WQB40" s="9"/>
      <c r="WQC40" s="9"/>
      <c r="WQD40" s="9"/>
      <c r="WQE40" s="9"/>
      <c r="WQF40" s="9"/>
      <c r="WQG40" s="9"/>
      <c r="WQH40" s="9"/>
      <c r="WQI40" s="9"/>
      <c r="WQJ40" s="9"/>
      <c r="WQK40" s="9"/>
      <c r="WQL40" s="9"/>
      <c r="WQM40" s="9"/>
      <c r="WQN40" s="9"/>
      <c r="WQO40" s="9"/>
      <c r="WQP40" s="9"/>
      <c r="WQR40" s="1"/>
      <c r="WQU40" s="3"/>
      <c r="WQW40" s="9"/>
      <c r="WQX40" s="9"/>
      <c r="WQY40" s="9"/>
      <c r="WQZ40" s="9"/>
      <c r="WRA40" s="9"/>
      <c r="WRB40" s="9"/>
      <c r="WRC40" s="9"/>
      <c r="WRD40" s="9"/>
      <c r="WRE40" s="9"/>
      <c r="WRF40" s="9"/>
      <c r="WRG40" s="9"/>
      <c r="WRH40" s="9"/>
      <c r="WRI40" s="9"/>
      <c r="WRJ40" s="9"/>
      <c r="WRK40" s="9"/>
      <c r="WRL40" s="9"/>
      <c r="WRM40" s="9"/>
      <c r="WRN40" s="9"/>
      <c r="WRO40" s="9"/>
      <c r="WRP40" s="9"/>
      <c r="WRQ40" s="9"/>
      <c r="WRS40" s="1"/>
      <c r="WRV40" s="3"/>
      <c r="WRX40" s="9"/>
      <c r="WRY40" s="9"/>
      <c r="WRZ40" s="9"/>
      <c r="WSA40" s="9"/>
      <c r="WSB40" s="9"/>
      <c r="WSC40" s="9"/>
      <c r="WSD40" s="9"/>
      <c r="WSE40" s="9"/>
      <c r="WSF40" s="9"/>
      <c r="WSG40" s="9"/>
      <c r="WSH40" s="9"/>
      <c r="WSI40" s="9"/>
      <c r="WSJ40" s="9"/>
      <c r="WSK40" s="9"/>
      <c r="WSL40" s="9"/>
      <c r="WSM40" s="9"/>
      <c r="WSN40" s="9"/>
      <c r="WSO40" s="9"/>
      <c r="WSP40" s="9"/>
      <c r="WSQ40" s="9"/>
      <c r="WSR40" s="9"/>
      <c r="WST40" s="1"/>
      <c r="WSW40" s="3"/>
      <c r="WSY40" s="9"/>
      <c r="WSZ40" s="9"/>
      <c r="WTA40" s="9"/>
      <c r="WTB40" s="9"/>
      <c r="WTC40" s="9"/>
      <c r="WTD40" s="9"/>
      <c r="WTE40" s="9"/>
      <c r="WTF40" s="9"/>
      <c r="WTG40" s="9"/>
      <c r="WTH40" s="9"/>
      <c r="WTI40" s="9"/>
      <c r="WTJ40" s="9"/>
      <c r="WTK40" s="9"/>
      <c r="WTL40" s="9"/>
      <c r="WTM40" s="9"/>
      <c r="WTN40" s="9"/>
      <c r="WTO40" s="9"/>
      <c r="WTP40" s="9"/>
      <c r="WTQ40" s="9"/>
      <c r="WTR40" s="9"/>
      <c r="WTS40" s="9"/>
      <c r="WTU40" s="1"/>
      <c r="WTX40" s="3"/>
      <c r="WTZ40" s="9"/>
      <c r="WUA40" s="9"/>
      <c r="WUB40" s="9"/>
      <c r="WUC40" s="9"/>
      <c r="WUD40" s="9"/>
      <c r="WUE40" s="9"/>
      <c r="WUF40" s="9"/>
      <c r="WUG40" s="9"/>
      <c r="WUH40" s="9"/>
      <c r="WUI40" s="9"/>
      <c r="WUJ40" s="9"/>
      <c r="WUK40" s="9"/>
      <c r="WUL40" s="9"/>
      <c r="WUM40" s="9"/>
      <c r="WUN40" s="9"/>
      <c r="WUO40" s="9"/>
      <c r="WUP40" s="9"/>
      <c r="WUQ40" s="9"/>
      <c r="WUR40" s="9"/>
      <c r="WUS40" s="9"/>
      <c r="WUT40" s="9"/>
      <c r="WUV40" s="1"/>
      <c r="WUY40" s="3"/>
      <c r="WVA40" s="9"/>
      <c r="WVB40" s="9"/>
      <c r="WVC40" s="9"/>
      <c r="WVD40" s="9"/>
      <c r="WVE40" s="9"/>
      <c r="WVF40" s="9"/>
      <c r="WVG40" s="9"/>
      <c r="WVH40" s="9"/>
      <c r="WVI40" s="9"/>
      <c r="WVJ40" s="9"/>
      <c r="WVK40" s="9"/>
      <c r="WVL40" s="9"/>
      <c r="WVM40" s="9"/>
      <c r="WVN40" s="9"/>
      <c r="WVO40" s="9"/>
      <c r="WVP40" s="9"/>
      <c r="WVQ40" s="9"/>
      <c r="WVR40" s="9"/>
      <c r="WVS40" s="9"/>
      <c r="WVT40" s="9"/>
      <c r="WVU40" s="9"/>
      <c r="WVW40" s="1"/>
      <c r="WVZ40" s="3"/>
      <c r="WWB40" s="9"/>
      <c r="WWC40" s="9"/>
      <c r="WWD40" s="9"/>
      <c r="WWE40" s="9"/>
      <c r="WWF40" s="9"/>
      <c r="WWG40" s="9"/>
      <c r="WWH40" s="9"/>
      <c r="WWI40" s="9"/>
      <c r="WWJ40" s="9"/>
      <c r="WWK40" s="9"/>
      <c r="WWL40" s="9"/>
      <c r="WWM40" s="9"/>
      <c r="WWN40" s="9"/>
      <c r="WWO40" s="9"/>
      <c r="WWP40" s="9"/>
      <c r="WWQ40" s="9"/>
      <c r="WWR40" s="9"/>
      <c r="WWS40" s="9"/>
      <c r="WWT40" s="9"/>
      <c r="WWU40" s="9"/>
      <c r="WWV40" s="9"/>
      <c r="WWX40" s="1"/>
      <c r="WXA40" s="3"/>
      <c r="WXC40" s="9"/>
      <c r="WXD40" s="9"/>
      <c r="WXE40" s="9"/>
      <c r="WXF40" s="9"/>
      <c r="WXG40" s="9"/>
      <c r="WXH40" s="9"/>
      <c r="WXI40" s="9"/>
      <c r="WXJ40" s="9"/>
      <c r="WXK40" s="9"/>
      <c r="WXL40" s="9"/>
      <c r="WXM40" s="9"/>
      <c r="WXN40" s="9"/>
      <c r="WXO40" s="9"/>
      <c r="WXP40" s="9"/>
      <c r="WXQ40" s="9"/>
      <c r="WXR40" s="9"/>
      <c r="WXS40" s="9"/>
      <c r="WXT40" s="9"/>
      <c r="WXU40" s="9"/>
      <c r="WXV40" s="9"/>
      <c r="WXW40" s="9"/>
      <c r="WXY40" s="1"/>
      <c r="WYB40" s="3"/>
      <c r="WYD40" s="9"/>
      <c r="WYE40" s="9"/>
      <c r="WYF40" s="9"/>
      <c r="WYG40" s="9"/>
      <c r="WYH40" s="9"/>
      <c r="WYI40" s="9"/>
      <c r="WYJ40" s="9"/>
      <c r="WYK40" s="9"/>
      <c r="WYL40" s="9"/>
      <c r="WYM40" s="9"/>
      <c r="WYN40" s="9"/>
      <c r="WYO40" s="9"/>
      <c r="WYP40" s="9"/>
      <c r="WYQ40" s="9"/>
      <c r="WYR40" s="9"/>
      <c r="WYS40" s="9"/>
      <c r="WYT40" s="9"/>
      <c r="WYU40" s="9"/>
      <c r="WYV40" s="9"/>
      <c r="WYW40" s="9"/>
      <c r="WYX40" s="9"/>
      <c r="WYZ40" s="1"/>
      <c r="WZC40" s="3"/>
      <c r="WZE40" s="9"/>
      <c r="WZF40" s="9"/>
      <c r="WZG40" s="9"/>
      <c r="WZH40" s="9"/>
      <c r="WZI40" s="9"/>
      <c r="WZJ40" s="9"/>
      <c r="WZK40" s="9"/>
      <c r="WZL40" s="9"/>
      <c r="WZM40" s="9"/>
      <c r="WZN40" s="9"/>
      <c r="WZO40" s="9"/>
      <c r="WZP40" s="9"/>
      <c r="WZQ40" s="9"/>
      <c r="WZR40" s="9"/>
      <c r="WZS40" s="9"/>
      <c r="WZT40" s="9"/>
      <c r="WZU40" s="9"/>
      <c r="WZV40" s="9"/>
      <c r="WZW40" s="9"/>
      <c r="WZX40" s="9"/>
      <c r="WZY40" s="9"/>
      <c r="XAA40" s="1"/>
      <c r="XAD40" s="3"/>
      <c r="XAF40" s="9"/>
      <c r="XAG40" s="9"/>
      <c r="XAH40" s="9"/>
      <c r="XAI40" s="9"/>
      <c r="XAJ40" s="9"/>
      <c r="XAK40" s="9"/>
      <c r="XAL40" s="9"/>
      <c r="XAM40" s="9"/>
      <c r="XAN40" s="9"/>
      <c r="XAO40" s="9"/>
      <c r="XAP40" s="9"/>
      <c r="XAQ40" s="9"/>
      <c r="XAR40" s="9"/>
      <c r="XAS40" s="9"/>
      <c r="XAT40" s="9"/>
      <c r="XAU40" s="9"/>
      <c r="XAV40" s="9"/>
      <c r="XAW40" s="9"/>
      <c r="XAX40" s="9"/>
      <c r="XAY40" s="9"/>
      <c r="XAZ40" s="9"/>
      <c r="XBB40" s="1"/>
      <c r="XBE40" s="3"/>
      <c r="XBG40" s="9"/>
      <c r="XBH40" s="9"/>
      <c r="XBI40" s="9"/>
      <c r="XBJ40" s="9"/>
      <c r="XBK40" s="9"/>
      <c r="XBL40" s="9"/>
      <c r="XBM40" s="9"/>
      <c r="XBN40" s="9"/>
      <c r="XBO40" s="9"/>
      <c r="XBP40" s="9"/>
      <c r="XBQ40" s="9"/>
      <c r="XBR40" s="9"/>
      <c r="XBS40" s="9"/>
      <c r="XBT40" s="9"/>
      <c r="XBU40" s="9"/>
      <c r="XBV40" s="9"/>
      <c r="XBW40" s="9"/>
      <c r="XBX40" s="9"/>
      <c r="XBY40" s="9"/>
      <c r="XBZ40" s="9"/>
      <c r="XCA40" s="9"/>
      <c r="XCC40" s="1"/>
      <c r="XCF40" s="3"/>
      <c r="XCH40" s="9"/>
      <c r="XCI40" s="9"/>
      <c r="XCJ40" s="9"/>
      <c r="XCK40" s="9"/>
      <c r="XCL40" s="9"/>
      <c r="XCM40" s="9"/>
      <c r="XCN40" s="9"/>
      <c r="XCO40" s="9"/>
      <c r="XCP40" s="9"/>
      <c r="XCQ40" s="9"/>
      <c r="XCR40" s="9"/>
      <c r="XCS40" s="9"/>
      <c r="XCT40" s="9"/>
      <c r="XCU40" s="9"/>
      <c r="XCV40" s="9"/>
      <c r="XCW40" s="9"/>
      <c r="XCX40" s="9"/>
      <c r="XCY40" s="9"/>
      <c r="XCZ40" s="9"/>
      <c r="XDA40" s="9"/>
      <c r="XDB40" s="9"/>
      <c r="XDD40" s="1"/>
      <c r="XDG40" s="3"/>
      <c r="XDI40" s="9"/>
      <c r="XDJ40" s="9"/>
      <c r="XDK40" s="9"/>
      <c r="XDL40" s="9"/>
      <c r="XDM40" s="9"/>
      <c r="XDN40" s="9"/>
      <c r="XDO40" s="9"/>
      <c r="XDP40" s="9"/>
      <c r="XDQ40" s="9"/>
      <c r="XDR40" s="9"/>
      <c r="XDS40" s="9"/>
      <c r="XDT40" s="9"/>
      <c r="XDU40" s="9"/>
      <c r="XDV40" s="9"/>
      <c r="XDW40" s="9"/>
      <c r="XDX40" s="9"/>
      <c r="XDY40" s="9"/>
      <c r="XDZ40" s="9"/>
      <c r="XEA40" s="9"/>
      <c r="XEB40" s="9"/>
      <c r="XEC40" s="9"/>
      <c r="XEE40" s="1"/>
      <c r="XEH40" s="3"/>
      <c r="XEJ40" s="9"/>
      <c r="XEK40" s="9"/>
      <c r="XEL40" s="9"/>
      <c r="XEM40" s="9"/>
      <c r="XEN40" s="9"/>
      <c r="XEO40" s="9"/>
      <c r="XEP40" s="9"/>
      <c r="XEQ40" s="9"/>
      <c r="XER40" s="9"/>
      <c r="XES40" s="9"/>
      <c r="XET40" s="9"/>
      <c r="XEU40" s="9"/>
      <c r="XEV40" s="9"/>
      <c r="XEW40" s="9"/>
      <c r="XEX40" s="9"/>
      <c r="XEY40" s="9"/>
      <c r="XEZ40" s="9"/>
      <c r="XFA40" s="9"/>
      <c r="XFB40" s="9"/>
      <c r="XFC40" s="9"/>
    </row>
    <row r="41" spans="1:1023 1026:2047 2049:13311 13313:14334 14337:15360 15363:16383" ht="21" x14ac:dyDescent="0.2">
      <c r="A41" s="3" t="s">
        <v>85</v>
      </c>
      <c r="C41" s="9">
        <v>5405699</v>
      </c>
      <c r="E41" s="9">
        <v>260868175318</v>
      </c>
      <c r="G41" s="9">
        <v>322197164053.362</v>
      </c>
      <c r="I41" s="9">
        <f>VLOOKUP(A41,[1]سهام!$A:$K,9,0)</f>
        <v>0</v>
      </c>
      <c r="K41" s="9">
        <f>VLOOKUP(A41,[1]سهام!$A:$K,11,0)</f>
        <v>0</v>
      </c>
      <c r="M41" s="9">
        <f>VLOOKUP(A41,[1]سهام!$A:$O,13,0)</f>
        <v>0</v>
      </c>
      <c r="O41" s="9">
        <f>VLOOKUP(A41,[1]سهام!$A:$O,15,0)</f>
        <v>0</v>
      </c>
      <c r="Q41" s="9">
        <f>VLOOKUP(A41,'[2]Page 1'!$A:$B,2,0)</f>
        <v>5405699</v>
      </c>
      <c r="S41" s="9">
        <f>VLOOKUP(A41,'[2]Page 1'!$A:$Q,17,0)</f>
        <v>58880</v>
      </c>
      <c r="U41" s="9">
        <f>VLOOKUP(A41,'[2]Page 1'!$A:$P,16,0)</f>
        <v>260868175318</v>
      </c>
      <c r="W41" s="9">
        <f>VLOOKUP(A41,'[2]Page 1'!$A:$N,14,0)</f>
        <v>316393746155.13599</v>
      </c>
      <c r="Y41" s="1">
        <v>2.3109951198952219E-2</v>
      </c>
      <c r="AA41" s="9"/>
    </row>
    <row r="42" spans="1:1023 1026:2047 2049:13311 13313:14334 14337:15360 15363:16383" ht="21" x14ac:dyDescent="0.2">
      <c r="A42" s="3" t="s">
        <v>86</v>
      </c>
      <c r="C42" s="9">
        <v>4821000</v>
      </c>
      <c r="E42" s="9">
        <v>328475983098</v>
      </c>
      <c r="G42" s="9">
        <v>468017487783</v>
      </c>
      <c r="I42" s="9">
        <f>VLOOKUP(A42,[1]سهام!$A:$K,9,0)</f>
        <v>0</v>
      </c>
      <c r="K42" s="9">
        <f>VLOOKUP(A42,[1]سهام!$A:$K,11,0)</f>
        <v>0</v>
      </c>
      <c r="M42" s="9">
        <f>VLOOKUP(A42,[1]سهام!$A:$O,13,0)</f>
        <v>0</v>
      </c>
      <c r="O42" s="9">
        <f>VLOOKUP(A42,[1]سهام!$A:$O,15,0)</f>
        <v>0</v>
      </c>
      <c r="Q42" s="9">
        <f>VLOOKUP(A42,'[2]Page 1'!$A:$B,2,0)</f>
        <v>4821000</v>
      </c>
      <c r="S42" s="9">
        <f>VLOOKUP(A42,'[2]Page 1'!$A:$Q,17,0)</f>
        <v>100990</v>
      </c>
      <c r="U42" s="9">
        <f>VLOOKUP(A42,'[2]Page 1'!$A:$P,16,0)</f>
        <v>328475983098</v>
      </c>
      <c r="W42" s="9">
        <f>VLOOKUP(A42,'[2]Page 1'!$A:$N,14,0)</f>
        <v>483975896899.5</v>
      </c>
      <c r="Y42" s="1">
        <v>3.5350443852744322E-2</v>
      </c>
      <c r="AA42" s="9"/>
    </row>
    <row r="43" spans="1:1023 1026:2047 2049:13311 13313:14334 14337:15360 15363:16383" ht="21" x14ac:dyDescent="0.2">
      <c r="A43" s="3" t="s">
        <v>91</v>
      </c>
      <c r="C43" s="9">
        <v>371500</v>
      </c>
      <c r="E43" s="9">
        <v>15162776806</v>
      </c>
      <c r="G43" s="9">
        <v>17522790333.75</v>
      </c>
      <c r="I43" s="9">
        <f>VLOOKUP(A43,[1]سهام!$A:$K,9,0)</f>
        <v>0</v>
      </c>
      <c r="K43" s="9">
        <f>VLOOKUP(A43,[1]سهام!$A:$K,11,0)</f>
        <v>0</v>
      </c>
      <c r="M43" s="9">
        <v>-185750</v>
      </c>
      <c r="O43" s="9">
        <f>-E43/C43*M43</f>
        <v>7581388403</v>
      </c>
      <c r="Q43" s="9">
        <f>VLOOKUP(A43,'[2]Page 1'!$A:$B,2,0)</f>
        <v>185750</v>
      </c>
      <c r="S43" s="9">
        <f>VLOOKUP(A43,'[2]Page 1'!$A:$Q,17,0)</f>
        <v>52300</v>
      </c>
      <c r="U43" s="9">
        <f>VLOOKUP(A43,'[2]Page 1'!$A:$P,16,0)</f>
        <v>7581388402</v>
      </c>
      <c r="W43" s="9">
        <f>VLOOKUP(A43,'[2]Page 1'!$A:$N,14,0)</f>
        <v>9656922386.25</v>
      </c>
      <c r="Y43" s="1">
        <v>7.0535845853565075E-4</v>
      </c>
      <c r="AA43" s="9"/>
      <c r="AB43" s="9"/>
    </row>
    <row r="44" spans="1:1023 1026:2047 2049:13311 13313:14334 14337:15360 15363:16383" ht="21" x14ac:dyDescent="0.2">
      <c r="A44" s="3" t="s">
        <v>92</v>
      </c>
      <c r="C44" s="9">
        <v>47500</v>
      </c>
      <c r="E44" s="9">
        <v>835380335</v>
      </c>
      <c r="G44" s="9">
        <v>1397634300</v>
      </c>
      <c r="I44" s="9">
        <v>0</v>
      </c>
      <c r="K44" s="9">
        <v>0</v>
      </c>
      <c r="M44" s="9">
        <v>-47500</v>
      </c>
      <c r="O44" s="9">
        <f>VLOOKUP(A44,[1]سهام!$A:$O,15,0)</f>
        <v>19447718578</v>
      </c>
      <c r="Q44" s="9">
        <v>0</v>
      </c>
      <c r="S44" s="9">
        <v>0</v>
      </c>
      <c r="U44" s="9">
        <v>0</v>
      </c>
      <c r="W44" s="9">
        <v>0</v>
      </c>
      <c r="Y44" s="1">
        <v>0</v>
      </c>
      <c r="AA44" s="9"/>
    </row>
    <row r="45" spans="1:1023 1026:2047 2049:13311 13313:14334 14337:15360 15363:16383" ht="21" x14ac:dyDescent="0.2">
      <c r="A45" s="3" t="s">
        <v>93</v>
      </c>
      <c r="C45" s="9">
        <v>4299952</v>
      </c>
      <c r="E45" s="9">
        <v>9821728784</v>
      </c>
      <c r="G45" s="9">
        <v>11139001146.2736</v>
      </c>
      <c r="I45" s="9">
        <f>VLOOKUP(A45,[1]سهام!$A:$K,9,0)</f>
        <v>6700048</v>
      </c>
      <c r="K45" s="9">
        <v>1194783879</v>
      </c>
      <c r="M45" s="9">
        <f>VLOOKUP(A45,[1]سهام!$A:$O,13,0)</f>
        <v>0</v>
      </c>
      <c r="O45" s="9">
        <f>VLOOKUP(A45,[1]سهام!$A:$O,15,0)</f>
        <v>0</v>
      </c>
      <c r="Q45" s="9">
        <f>VLOOKUP(A45,'[2]Page 1'!$A:$B,2,0)</f>
        <v>11000000</v>
      </c>
      <c r="S45" s="9">
        <f>VLOOKUP(A45,'[2]Page 1'!$A:$Q,17,0)</f>
        <v>2566</v>
      </c>
      <c r="U45" s="9">
        <f>VLOOKUP(A45,'[2]Page 1'!$A:$P,16,0)</f>
        <v>28004054337</v>
      </c>
      <c r="W45" s="9">
        <f>VLOOKUP(A45,'[2]Page 1'!$A:$N,14,0)</f>
        <v>28058055300</v>
      </c>
      <c r="Y45" s="1">
        <v>2.0494093091289025E-3</v>
      </c>
      <c r="AA45" s="9"/>
    </row>
    <row r="46" spans="1:1023 1026:2047 2049:13311 13313:14334 14337:15360 15363:16383" ht="21" x14ac:dyDescent="0.2">
      <c r="A46" s="3" t="s">
        <v>102</v>
      </c>
      <c r="C46" s="9">
        <v>0</v>
      </c>
      <c r="E46" s="9">
        <v>0</v>
      </c>
      <c r="G46" s="9">
        <v>0</v>
      </c>
      <c r="I46" s="9">
        <v>170000</v>
      </c>
      <c r="K46" s="9">
        <v>3252850910</v>
      </c>
      <c r="M46" s="9">
        <v>0</v>
      </c>
      <c r="O46" s="9">
        <v>0</v>
      </c>
      <c r="Q46" s="9">
        <f>VLOOKUP(A46,'[2]Page 1'!$A:$B,2,0)</f>
        <v>170000</v>
      </c>
      <c r="S46" s="9">
        <f>VLOOKUP(A46,'[2]Page 1'!$A:$Q,17,0)</f>
        <v>9250</v>
      </c>
      <c r="U46" s="9">
        <f>VLOOKUP(A46,'[2]Page 1'!$A:$P,16,0)</f>
        <v>1194783879</v>
      </c>
      <c r="W46" s="9">
        <f>VLOOKUP(A46,'[2]Page 1'!$A:$N,14,0)</f>
        <v>1563143625</v>
      </c>
      <c r="Y46" s="1">
        <v>1.1417473742667042E-4</v>
      </c>
      <c r="AA46" s="9"/>
    </row>
    <row r="47" spans="1:1023 1026:2047 2049:13311 13313:14334 14337:15360 15363:16383" ht="21" x14ac:dyDescent="0.2">
      <c r="A47" s="3" t="s">
        <v>103</v>
      </c>
      <c r="C47" s="9">
        <v>0</v>
      </c>
      <c r="E47" s="9">
        <v>0</v>
      </c>
      <c r="G47" s="9">
        <v>0</v>
      </c>
      <c r="I47" s="9">
        <v>900000</v>
      </c>
      <c r="K47" s="9">
        <v>52268459935</v>
      </c>
      <c r="M47" s="9">
        <v>0</v>
      </c>
      <c r="O47" s="9">
        <v>0</v>
      </c>
      <c r="Q47" s="9">
        <f>VLOOKUP(A47,'[2]Page 1'!$A:$B,2,0)</f>
        <v>900000</v>
      </c>
      <c r="S47" s="9">
        <f>VLOOKUP(A47,'[2]Page 1'!$A:$Q,17,0)</f>
        <v>4037</v>
      </c>
      <c r="U47" s="9">
        <f>VLOOKUP(A47,'[2]Page 1'!$A:$P,16,0)</f>
        <v>3252850910</v>
      </c>
      <c r="W47" s="9">
        <f>VLOOKUP(A47,'[2]Page 1'!$A:$N,14,0)</f>
        <v>3611681865</v>
      </c>
      <c r="Y47" s="1">
        <v>2.6380354435123792E-4</v>
      </c>
      <c r="AA47" s="9"/>
    </row>
    <row r="48" spans="1:1023 1026:2047 2049:13311 13313:14334 14337:15360 15363:16383" ht="21" x14ac:dyDescent="0.2">
      <c r="A48" s="3" t="s">
        <v>104</v>
      </c>
      <c r="C48" s="9">
        <v>0</v>
      </c>
      <c r="E48" s="9">
        <v>0</v>
      </c>
      <c r="G48" s="9">
        <v>0</v>
      </c>
      <c r="I48" s="9">
        <v>4000000</v>
      </c>
      <c r="K48" s="9">
        <v>8437654440</v>
      </c>
      <c r="M48" s="9">
        <f>VLOOKUP(A48,[1]سهام!$A:$O,13,0)</f>
        <v>0</v>
      </c>
      <c r="O48" s="9">
        <f>VLOOKUP(A48,[1]سهام!$A:$O,15,0)</f>
        <v>0</v>
      </c>
      <c r="Q48" s="9">
        <f>VLOOKUP(A48,'[2]Page 1'!$A:$B,2,0)</f>
        <v>4000000</v>
      </c>
      <c r="S48" s="9">
        <f>VLOOKUP(A48,'[2]Page 1'!$A:$Q,17,0)</f>
        <v>12800</v>
      </c>
      <c r="U48" s="9">
        <f>VLOOKUP(A48,'[2]Page 1'!$A:$P,16,0)</f>
        <v>52268459935</v>
      </c>
      <c r="W48" s="9">
        <f>VLOOKUP(A48,'[2]Page 1'!$A:$N,14,0)</f>
        <v>50895360000</v>
      </c>
      <c r="Y48" s="1">
        <v>3.7174858863246586E-3</v>
      </c>
      <c r="AA48" s="9"/>
    </row>
    <row r="49" spans="1:27" ht="21" x14ac:dyDescent="0.2">
      <c r="A49" s="3" t="s">
        <v>105</v>
      </c>
      <c r="C49" s="9">
        <v>0</v>
      </c>
      <c r="E49" s="9">
        <v>0</v>
      </c>
      <c r="G49" s="9">
        <v>0</v>
      </c>
      <c r="I49" s="9">
        <v>3000000</v>
      </c>
      <c r="K49" s="9">
        <f>VLOOKUP(A49,[1]سهام!$A:$K,11,0)</f>
        <v>24508233288</v>
      </c>
      <c r="M49" s="9">
        <f>VLOOKUP(A49,[1]سهام!$A:$O,13,0)</f>
        <v>0</v>
      </c>
      <c r="O49" s="9">
        <f>VLOOKUP(A49,[1]سهام!$A:$O,15,0)</f>
        <v>0</v>
      </c>
      <c r="Q49" s="9">
        <f>VLOOKUP(A49,'[2]Page 1'!$A:$B,2,0)</f>
        <v>3000000</v>
      </c>
      <c r="S49" s="9">
        <f>VLOOKUP(A49,'[2]Page 1'!$A:$Q,17,0)</f>
        <v>3011</v>
      </c>
      <c r="U49" s="9">
        <f>VLOOKUP(A49,'[2]Page 1'!$A:$P,16,0)</f>
        <v>8437654440</v>
      </c>
      <c r="W49" s="9">
        <f>VLOOKUP(A49,'[2]Page 1'!$A:$N,14,0)</f>
        <v>8979253650</v>
      </c>
      <c r="Y49" s="1">
        <v>6.5586035178067661E-4</v>
      </c>
      <c r="AA49" s="9"/>
    </row>
    <row r="50" spans="1:27" ht="21" x14ac:dyDescent="0.2">
      <c r="A50" s="3" t="s">
        <v>94</v>
      </c>
      <c r="C50" s="9">
        <v>99999</v>
      </c>
      <c r="E50" s="9">
        <v>633067975</v>
      </c>
      <c r="G50" s="9">
        <v>1000004299.857</v>
      </c>
      <c r="I50" s="9">
        <f>VLOOKUP(A50,[1]سهام!$A:$K,9,0)</f>
        <v>0</v>
      </c>
      <c r="K50" s="9">
        <v>0</v>
      </c>
      <c r="M50" s="9">
        <f>VLOOKUP(A50,[1]سهام!$A:$O,13,0)</f>
        <v>0</v>
      </c>
      <c r="O50" s="9">
        <f>VLOOKUP(A50,[1]سهام!$A:$O,15,0)</f>
        <v>0</v>
      </c>
      <c r="Q50" s="9">
        <f>VLOOKUP(A50,'[2]Page 1'!$A:$B,2,0)</f>
        <v>99999</v>
      </c>
      <c r="S50" s="9">
        <f>VLOOKUP(A50,'[2]Page 1'!$A:$Q,17,0)</f>
        <v>7770</v>
      </c>
      <c r="U50" s="9">
        <f>VLOOKUP(A50,'[2]Page 1'!$A:$P,16,0)</f>
        <v>633067975</v>
      </c>
      <c r="W50" s="9">
        <f>VLOOKUP(A50,'[2]Page 1'!$A:$N,14,0)</f>
        <v>772369126.23150003</v>
      </c>
      <c r="Y50" s="1">
        <v>5.6415188453299279E-5</v>
      </c>
      <c r="AA50" s="9"/>
    </row>
    <row r="51" spans="1:27" ht="21" x14ac:dyDescent="0.2">
      <c r="A51" s="3" t="s">
        <v>95</v>
      </c>
      <c r="C51" s="9">
        <v>1600000</v>
      </c>
      <c r="E51" s="9">
        <v>21941504808</v>
      </c>
      <c r="G51" s="9">
        <v>27578923200</v>
      </c>
      <c r="I51" s="9">
        <f>VLOOKUP(A51,[1]سهام!$A:$K,9,0)</f>
        <v>0</v>
      </c>
      <c r="K51" s="9">
        <f>VLOOKUP(A51,[1]سهام!$A:$K,11,0)</f>
        <v>0</v>
      </c>
      <c r="M51" s="9">
        <v>-800000</v>
      </c>
      <c r="O51" s="9">
        <f>-E51/C51*M51</f>
        <v>10970752404</v>
      </c>
      <c r="Q51" s="9">
        <f>VLOOKUP(A51,'[2]Page 1'!$A:$B,2,0)</f>
        <v>800000</v>
      </c>
      <c r="S51" s="9">
        <f>VLOOKUP(A51,'[2]Page 1'!$A:$Q,17,0)</f>
        <v>15050</v>
      </c>
      <c r="U51" s="9">
        <f>VLOOKUP(A51,'[2]Page 1'!$A:$P,16,0)</f>
        <v>10970752404</v>
      </c>
      <c r="W51" s="9">
        <f>VLOOKUP(A51,'[2]Page 1'!$A:$N,14,0)</f>
        <v>11968362000</v>
      </c>
      <c r="Y51" s="1">
        <v>8.74190040456033E-4</v>
      </c>
      <c r="AA51" s="9"/>
    </row>
    <row r="52" spans="1:27" ht="21.75" thickBot="1" x14ac:dyDescent="0.25">
      <c r="A52" s="3" t="s">
        <v>96</v>
      </c>
      <c r="C52" s="9">
        <v>450000</v>
      </c>
      <c r="E52" s="9">
        <v>3457636686</v>
      </c>
      <c r="G52" s="9">
        <v>4034848950</v>
      </c>
      <c r="I52" s="9">
        <f>VLOOKUP(A52,[1]سهام!$A:$K,9,0)</f>
        <v>0</v>
      </c>
      <c r="K52" s="9">
        <f>VLOOKUP(A52,[1]سهام!$A:$K,11,0)</f>
        <v>0</v>
      </c>
      <c r="M52" s="9">
        <v>-450000</v>
      </c>
      <c r="O52" s="9">
        <v>3457636686</v>
      </c>
      <c r="Q52" s="9">
        <v>0</v>
      </c>
      <c r="S52" s="9">
        <v>0</v>
      </c>
      <c r="U52" s="9">
        <v>0</v>
      </c>
      <c r="W52" s="9">
        <v>0</v>
      </c>
      <c r="Y52" s="1">
        <v>0</v>
      </c>
      <c r="AA52" s="9"/>
    </row>
    <row r="53" spans="1:27" s="3" customFormat="1" ht="21.75" thickBot="1" x14ac:dyDescent="0.25">
      <c r="E53" s="12">
        <f>SUM(E9:E52)</f>
        <v>8660481801494</v>
      </c>
      <c r="G53" s="12">
        <f>SUM(G9:G52)</f>
        <v>13004843865066.199</v>
      </c>
      <c r="I53" s="3" t="s">
        <v>15</v>
      </c>
      <c r="K53" s="12">
        <f>SUM(K9:K52)</f>
        <v>397112153625.92792</v>
      </c>
      <c r="M53" s="3" t="s">
        <v>15</v>
      </c>
      <c r="O53" s="12">
        <f>SUM(O9:O52)</f>
        <v>135635009274</v>
      </c>
      <c r="Q53" s="3" t="s">
        <v>15</v>
      </c>
      <c r="S53" s="3" t="s">
        <v>15</v>
      </c>
      <c r="U53" s="12">
        <f>SUM(U9:U52)</f>
        <v>8927339925429</v>
      </c>
      <c r="W53" s="12">
        <f>SUM(W9:W52)</f>
        <v>13446263142849.129</v>
      </c>
      <c r="Y53" s="13">
        <f>SUM(Y9:Y52)</f>
        <v>0.98213851827257115</v>
      </c>
    </row>
    <row r="54" spans="1:27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93"/>
  <sheetViews>
    <sheetView rightToLeft="1" tabSelected="1" topLeftCell="A28" zoomScaleNormal="100" workbookViewId="0">
      <selection activeCell="E41" sqref="E41"/>
    </sheetView>
  </sheetViews>
  <sheetFormatPr defaultRowHeight="18.75" x14ac:dyDescent="0.2"/>
  <cols>
    <col min="1" max="1" width="37.375" style="7" bestFit="1" customWidth="1"/>
    <col min="2" max="2" width="0.875" style="7" customWidth="1"/>
    <col min="3" max="3" width="16.625" style="7" customWidth="1"/>
    <col min="4" max="4" width="0.875" style="7" customWidth="1"/>
    <col min="5" max="5" width="20.125" style="7" customWidth="1"/>
    <col min="6" max="6" width="0.875" style="7" customWidth="1"/>
    <col min="7" max="7" width="20.125" style="7" customWidth="1"/>
    <col min="8" max="8" width="0.875" style="7" customWidth="1"/>
    <col min="9" max="9" width="30.25" style="7" bestFit="1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9.75" style="7" customWidth="1"/>
    <col min="18" max="18" width="0.875" style="7" customWidth="1"/>
    <col min="19" max="16384" width="9" style="7"/>
  </cols>
  <sheetData>
    <row r="1" spans="1:17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6.25" x14ac:dyDescent="0.2">
      <c r="A2" s="61" t="str">
        <f>+سهام!A2</f>
        <v>صندوق سرمایه‌گذاری بخشی صنایع مفید - سیمانو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</row>
    <row r="4" spans="1:17" ht="26.25" x14ac:dyDescent="0.2">
      <c r="A4" s="61" t="str">
        <f>+سهام!A4</f>
        <v>برای ماه منتهی به 1403/11/30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7" thickBot="1" x14ac:dyDescent="0.25">
      <c r="A6" s="62" t="s">
        <v>3</v>
      </c>
      <c r="C6" s="62" t="s">
        <v>26</v>
      </c>
      <c r="D6" s="62" t="s">
        <v>26</v>
      </c>
      <c r="E6" s="62" t="s">
        <v>26</v>
      </c>
      <c r="F6" s="62" t="s">
        <v>26</v>
      </c>
      <c r="G6" s="62" t="s">
        <v>26</v>
      </c>
      <c r="H6" s="62" t="s">
        <v>26</v>
      </c>
      <c r="I6" s="62" t="s">
        <v>26</v>
      </c>
      <c r="K6" s="62" t="s">
        <v>27</v>
      </c>
      <c r="L6" s="62" t="s">
        <v>27</v>
      </c>
      <c r="M6" s="62" t="s">
        <v>27</v>
      </c>
      <c r="N6" s="62" t="s">
        <v>27</v>
      </c>
      <c r="O6" s="62" t="s">
        <v>27</v>
      </c>
      <c r="P6" s="62" t="s">
        <v>27</v>
      </c>
      <c r="Q6" s="62" t="s">
        <v>27</v>
      </c>
    </row>
    <row r="7" spans="1:17" ht="27" thickBot="1" x14ac:dyDescent="0.25">
      <c r="A7" s="62" t="s">
        <v>3</v>
      </c>
      <c r="C7" s="17" t="s">
        <v>7</v>
      </c>
      <c r="E7" s="17" t="s">
        <v>38</v>
      </c>
      <c r="G7" s="17" t="s">
        <v>39</v>
      </c>
      <c r="I7" s="17" t="s">
        <v>40</v>
      </c>
      <c r="K7" s="17" t="s">
        <v>7</v>
      </c>
      <c r="M7" s="17" t="s">
        <v>38</v>
      </c>
      <c r="O7" s="17" t="s">
        <v>39</v>
      </c>
      <c r="Q7" s="17" t="s">
        <v>40</v>
      </c>
    </row>
    <row r="8" spans="1:17" ht="21" x14ac:dyDescent="0.2">
      <c r="A8" s="3" t="s">
        <v>93</v>
      </c>
      <c r="C8" s="8">
        <v>11000000</v>
      </c>
      <c r="D8" s="8"/>
      <c r="E8" s="8">
        <v>28058055300</v>
      </c>
      <c r="F8" s="8"/>
      <c r="G8" s="8">
        <v>29321326699</v>
      </c>
      <c r="H8" s="8"/>
      <c r="I8" s="8">
        <f>+E8-G8</f>
        <v>-1263271399</v>
      </c>
      <c r="J8" s="8"/>
      <c r="K8" s="8">
        <v>11000000</v>
      </c>
      <c r="L8" s="8"/>
      <c r="M8" s="8">
        <v>28058055300</v>
      </c>
      <c r="N8" s="8"/>
      <c r="O8" s="8">
        <v>28004054337</v>
      </c>
      <c r="P8" s="8"/>
      <c r="Q8" s="8">
        <v>54000963</v>
      </c>
    </row>
    <row r="9" spans="1:17" ht="21" x14ac:dyDescent="0.2">
      <c r="A9" s="3" t="s">
        <v>82</v>
      </c>
      <c r="C9" s="8">
        <v>30000000</v>
      </c>
      <c r="D9" s="8"/>
      <c r="E9" s="8">
        <v>164018250000</v>
      </c>
      <c r="F9" s="8"/>
      <c r="G9" s="8">
        <v>138550689000</v>
      </c>
      <c r="H9" s="8"/>
      <c r="I9" s="8">
        <f t="shared" ref="I9:I49" si="0">+E9-G9</f>
        <v>25467561000</v>
      </c>
      <c r="J9" s="8"/>
      <c r="K9" s="8">
        <v>30000000</v>
      </c>
      <c r="L9" s="8"/>
      <c r="M9" s="8">
        <v>164018250000</v>
      </c>
      <c r="N9" s="8"/>
      <c r="O9" s="8">
        <v>127874592000</v>
      </c>
      <c r="P9" s="8"/>
      <c r="Q9" s="8">
        <v>36143658000</v>
      </c>
    </row>
    <row r="10" spans="1:17" ht="21" x14ac:dyDescent="0.2">
      <c r="A10" s="3" t="s">
        <v>57</v>
      </c>
      <c r="C10" s="8">
        <v>13102698</v>
      </c>
      <c r="D10" s="8"/>
      <c r="E10" s="8">
        <v>384229739934</v>
      </c>
      <c r="F10" s="8"/>
      <c r="G10" s="8">
        <v>374070445114</v>
      </c>
      <c r="H10" s="8"/>
      <c r="I10" s="8">
        <f t="shared" si="0"/>
        <v>10159294820</v>
      </c>
      <c r="J10" s="8"/>
      <c r="K10" s="8">
        <v>13102698</v>
      </c>
      <c r="L10" s="8"/>
      <c r="M10" s="8">
        <v>384229739934</v>
      </c>
      <c r="N10" s="8"/>
      <c r="O10" s="8">
        <v>317803581504</v>
      </c>
      <c r="P10" s="8"/>
      <c r="Q10" s="8">
        <v>66426158430</v>
      </c>
    </row>
    <row r="11" spans="1:17" ht="21" x14ac:dyDescent="0.2">
      <c r="A11" s="3" t="s">
        <v>85</v>
      </c>
      <c r="C11" s="8">
        <v>5405699</v>
      </c>
      <c r="D11" s="8"/>
      <c r="E11" s="8">
        <v>316393746155</v>
      </c>
      <c r="F11" s="8"/>
      <c r="G11" s="8">
        <v>322197164053</v>
      </c>
      <c r="H11" s="8"/>
      <c r="I11" s="8">
        <f t="shared" si="0"/>
        <v>-5803417898</v>
      </c>
      <c r="J11" s="8"/>
      <c r="K11" s="8">
        <v>5405699</v>
      </c>
      <c r="L11" s="8"/>
      <c r="M11" s="8">
        <v>316393746155</v>
      </c>
      <c r="N11" s="8"/>
      <c r="O11" s="8">
        <v>310994944671</v>
      </c>
      <c r="P11" s="8"/>
      <c r="Q11" s="8">
        <v>5398801484</v>
      </c>
    </row>
    <row r="12" spans="1:17" ht="21" x14ac:dyDescent="0.2">
      <c r="A12" s="3" t="s">
        <v>54</v>
      </c>
      <c r="C12" s="8">
        <v>1500000</v>
      </c>
      <c r="D12" s="8"/>
      <c r="E12" s="8">
        <v>62774257500</v>
      </c>
      <c r="F12" s="8"/>
      <c r="G12" s="8">
        <v>65159977500</v>
      </c>
      <c r="H12" s="8"/>
      <c r="I12" s="8">
        <f t="shared" si="0"/>
        <v>-2385720000</v>
      </c>
      <c r="J12" s="8"/>
      <c r="K12" s="8">
        <v>1500000</v>
      </c>
      <c r="L12" s="8"/>
      <c r="M12" s="8">
        <v>62774257500</v>
      </c>
      <c r="N12" s="8"/>
      <c r="O12" s="8">
        <v>59941215000</v>
      </c>
      <c r="P12" s="8"/>
      <c r="Q12" s="8">
        <v>2833042500</v>
      </c>
    </row>
    <row r="13" spans="1:17" ht="21" x14ac:dyDescent="0.2">
      <c r="A13" s="3" t="s">
        <v>80</v>
      </c>
      <c r="C13" s="8">
        <v>6200000</v>
      </c>
      <c r="D13" s="8"/>
      <c r="E13" s="8">
        <v>74327106600</v>
      </c>
      <c r="F13" s="8"/>
      <c r="G13" s="8">
        <v>66191801400</v>
      </c>
      <c r="H13" s="8"/>
      <c r="I13" s="8">
        <f t="shared" si="0"/>
        <v>8135305200</v>
      </c>
      <c r="J13" s="8"/>
      <c r="K13" s="8">
        <v>6200000</v>
      </c>
      <c r="L13" s="8"/>
      <c r="M13" s="8">
        <v>74327106600</v>
      </c>
      <c r="N13" s="8"/>
      <c r="O13" s="8">
        <v>54112105800</v>
      </c>
      <c r="P13" s="8"/>
      <c r="Q13" s="8">
        <v>20215000800</v>
      </c>
    </row>
    <row r="14" spans="1:17" ht="21" x14ac:dyDescent="0.2">
      <c r="A14" s="3" t="s">
        <v>61</v>
      </c>
      <c r="C14" s="8">
        <v>5300000</v>
      </c>
      <c r="D14" s="8"/>
      <c r="E14" s="8">
        <v>110479711050</v>
      </c>
      <c r="F14" s="8"/>
      <c r="G14" s="8">
        <v>110585080350</v>
      </c>
      <c r="H14" s="8"/>
      <c r="I14" s="8">
        <f t="shared" si="0"/>
        <v>-105369300</v>
      </c>
      <c r="J14" s="8"/>
      <c r="K14" s="8">
        <v>5300000</v>
      </c>
      <c r="L14" s="8"/>
      <c r="M14" s="8">
        <v>110479711050</v>
      </c>
      <c r="N14" s="8"/>
      <c r="O14" s="8">
        <v>98994457350</v>
      </c>
      <c r="P14" s="8"/>
      <c r="Q14" s="8">
        <v>11485253700</v>
      </c>
    </row>
    <row r="15" spans="1:17" ht="21" x14ac:dyDescent="0.2">
      <c r="A15" s="3" t="s">
        <v>66</v>
      </c>
      <c r="C15" s="8">
        <v>26700586</v>
      </c>
      <c r="D15" s="8"/>
      <c r="E15" s="8">
        <v>1434579831593</v>
      </c>
      <c r="F15" s="8"/>
      <c r="G15" s="8">
        <v>1480762420067</v>
      </c>
      <c r="H15" s="8"/>
      <c r="I15" s="8">
        <f t="shared" si="0"/>
        <v>-46182588474</v>
      </c>
      <c r="J15" s="8"/>
      <c r="K15" s="8">
        <v>26700586</v>
      </c>
      <c r="L15" s="8"/>
      <c r="M15" s="8">
        <v>1434579831593</v>
      </c>
      <c r="N15" s="8"/>
      <c r="O15" s="8">
        <v>1344807898392</v>
      </c>
      <c r="P15" s="8"/>
      <c r="Q15" s="8">
        <v>89771933201</v>
      </c>
    </row>
    <row r="16" spans="1:17" ht="21" x14ac:dyDescent="0.2">
      <c r="A16" s="3" t="s">
        <v>83</v>
      </c>
      <c r="C16" s="8">
        <v>374000</v>
      </c>
      <c r="D16" s="8"/>
      <c r="E16" s="8">
        <v>66465880866</v>
      </c>
      <c r="F16" s="8"/>
      <c r="G16" s="8">
        <v>68778319500</v>
      </c>
      <c r="H16" s="8"/>
      <c r="I16" s="8">
        <f t="shared" si="0"/>
        <v>-2312438634</v>
      </c>
      <c r="J16" s="8"/>
      <c r="K16" s="8">
        <v>374000</v>
      </c>
      <c r="L16" s="8"/>
      <c r="M16" s="8">
        <v>66465880866</v>
      </c>
      <c r="N16" s="8"/>
      <c r="O16" s="8">
        <v>75253113761</v>
      </c>
      <c r="P16" s="8"/>
      <c r="Q16" s="8">
        <v>-8787232895</v>
      </c>
    </row>
    <row r="17" spans="1:17" ht="21" x14ac:dyDescent="0.2">
      <c r="A17" s="3" t="s">
        <v>63</v>
      </c>
      <c r="C17" s="8">
        <v>2826019</v>
      </c>
      <c r="D17" s="8"/>
      <c r="E17" s="8">
        <v>172794149540</v>
      </c>
      <c r="F17" s="8"/>
      <c r="G17" s="8">
        <v>181193670058</v>
      </c>
      <c r="H17" s="8"/>
      <c r="I17" s="8">
        <f t="shared" si="0"/>
        <v>-8399520518</v>
      </c>
      <c r="J17" s="8"/>
      <c r="K17" s="8">
        <v>2826019</v>
      </c>
      <c r="L17" s="8"/>
      <c r="M17" s="8">
        <v>172794149540</v>
      </c>
      <c r="N17" s="8"/>
      <c r="O17" s="8">
        <v>132513874049</v>
      </c>
      <c r="P17" s="8"/>
      <c r="Q17" s="8">
        <v>40280275491</v>
      </c>
    </row>
    <row r="18" spans="1:17" ht="21" x14ac:dyDescent="0.2">
      <c r="A18" s="3" t="s">
        <v>77</v>
      </c>
      <c r="C18" s="8">
        <v>11705327</v>
      </c>
      <c r="D18" s="8"/>
      <c r="E18" s="8">
        <v>564330494760</v>
      </c>
      <c r="F18" s="8"/>
      <c r="G18" s="8">
        <v>507315661269</v>
      </c>
      <c r="H18" s="8"/>
      <c r="I18" s="8">
        <f t="shared" si="0"/>
        <v>57014833491</v>
      </c>
      <c r="J18" s="8"/>
      <c r="K18" s="8">
        <v>11705327</v>
      </c>
      <c r="L18" s="8"/>
      <c r="M18" s="8">
        <v>564330494760</v>
      </c>
      <c r="N18" s="8"/>
      <c r="O18" s="8">
        <v>458213090385</v>
      </c>
      <c r="P18" s="8"/>
      <c r="Q18" s="8">
        <v>106117404375</v>
      </c>
    </row>
    <row r="19" spans="1:17" ht="21" x14ac:dyDescent="0.2">
      <c r="A19" s="3" t="s">
        <v>65</v>
      </c>
      <c r="C19" s="8">
        <v>1600000</v>
      </c>
      <c r="D19" s="8"/>
      <c r="E19" s="8">
        <v>53360604000</v>
      </c>
      <c r="F19" s="8"/>
      <c r="G19" s="8">
        <v>52660792800</v>
      </c>
      <c r="H19" s="8"/>
      <c r="I19" s="8">
        <f t="shared" si="0"/>
        <v>699811200</v>
      </c>
      <c r="J19" s="8"/>
      <c r="K19" s="8">
        <v>1600000</v>
      </c>
      <c r="L19" s="8"/>
      <c r="M19" s="8">
        <v>53360604000</v>
      </c>
      <c r="N19" s="8"/>
      <c r="O19" s="8">
        <v>52345586301</v>
      </c>
      <c r="P19" s="8"/>
      <c r="Q19" s="8">
        <v>1015017699</v>
      </c>
    </row>
    <row r="20" spans="1:17" ht="21" x14ac:dyDescent="0.2">
      <c r="A20" s="3" t="s">
        <v>76</v>
      </c>
      <c r="C20" s="8">
        <v>8200000</v>
      </c>
      <c r="D20" s="8"/>
      <c r="E20" s="8">
        <v>719344282500</v>
      </c>
      <c r="F20" s="8"/>
      <c r="G20" s="8">
        <v>643130469000</v>
      </c>
      <c r="H20" s="8"/>
      <c r="I20" s="8">
        <f t="shared" si="0"/>
        <v>76213813500</v>
      </c>
      <c r="J20" s="8"/>
      <c r="K20" s="8">
        <v>8200000</v>
      </c>
      <c r="L20" s="8"/>
      <c r="M20" s="8">
        <v>719344282500</v>
      </c>
      <c r="N20" s="8"/>
      <c r="O20" s="8">
        <v>488733257679</v>
      </c>
      <c r="P20" s="8"/>
      <c r="Q20" s="8">
        <v>230611024821</v>
      </c>
    </row>
    <row r="21" spans="1:17" ht="21" x14ac:dyDescent="0.2">
      <c r="A21" s="3" t="s">
        <v>56</v>
      </c>
      <c r="C21" s="8">
        <v>600000</v>
      </c>
      <c r="D21" s="8"/>
      <c r="E21" s="8">
        <v>3882759300</v>
      </c>
      <c r="F21" s="8"/>
      <c r="G21" s="8">
        <v>4264474500</v>
      </c>
      <c r="H21" s="8"/>
      <c r="I21" s="8">
        <f t="shared" si="0"/>
        <v>-381715200</v>
      </c>
      <c r="J21" s="8"/>
      <c r="K21" s="8">
        <v>600000</v>
      </c>
      <c r="L21" s="8"/>
      <c r="M21" s="8">
        <v>3882759300</v>
      </c>
      <c r="N21" s="8"/>
      <c r="O21" s="8">
        <v>3924509401</v>
      </c>
      <c r="P21" s="8"/>
      <c r="Q21" s="8">
        <v>-41750101</v>
      </c>
    </row>
    <row r="22" spans="1:17" ht="21" x14ac:dyDescent="0.2">
      <c r="A22" s="3" t="s">
        <v>84</v>
      </c>
      <c r="C22" s="8">
        <v>19500000</v>
      </c>
      <c r="D22" s="8"/>
      <c r="E22" s="8">
        <v>788540103000</v>
      </c>
      <c r="F22" s="8"/>
      <c r="G22" s="8">
        <v>831960207000</v>
      </c>
      <c r="H22" s="8"/>
      <c r="I22" s="8">
        <f t="shared" si="0"/>
        <v>-43420104000</v>
      </c>
      <c r="J22" s="8"/>
      <c r="K22" s="8">
        <v>19500000</v>
      </c>
      <c r="L22" s="8"/>
      <c r="M22" s="8">
        <v>788540103000</v>
      </c>
      <c r="N22" s="8"/>
      <c r="O22" s="8">
        <v>654596835750</v>
      </c>
      <c r="P22" s="8"/>
      <c r="Q22" s="8">
        <v>133943267250</v>
      </c>
    </row>
    <row r="23" spans="1:17" ht="21" x14ac:dyDescent="0.2">
      <c r="A23" s="3" t="s">
        <v>67</v>
      </c>
      <c r="C23" s="8">
        <v>1440000</v>
      </c>
      <c r="D23" s="8"/>
      <c r="E23" s="8">
        <v>74076606000</v>
      </c>
      <c r="F23" s="8"/>
      <c r="G23" s="8">
        <v>73790319600</v>
      </c>
      <c r="H23" s="8"/>
      <c r="I23" s="8">
        <f t="shared" si="0"/>
        <v>286286400</v>
      </c>
      <c r="J23" s="8"/>
      <c r="K23" s="8">
        <v>1440000</v>
      </c>
      <c r="L23" s="8"/>
      <c r="M23" s="8">
        <v>74076606000</v>
      </c>
      <c r="N23" s="8"/>
      <c r="O23" s="8">
        <v>65273299200</v>
      </c>
      <c r="P23" s="8"/>
      <c r="Q23" s="8">
        <v>8803306800</v>
      </c>
    </row>
    <row r="24" spans="1:17" ht="21" x14ac:dyDescent="0.2">
      <c r="A24" s="3" t="s">
        <v>62</v>
      </c>
      <c r="C24" s="8">
        <v>1400000</v>
      </c>
      <c r="D24" s="8"/>
      <c r="E24" s="8">
        <v>49404285000</v>
      </c>
      <c r="F24" s="8"/>
      <c r="G24" s="8">
        <v>53241105143</v>
      </c>
      <c r="H24" s="8"/>
      <c r="I24" s="8">
        <f t="shared" si="0"/>
        <v>-3836820143</v>
      </c>
      <c r="J24" s="8"/>
      <c r="K24" s="8">
        <v>1400000</v>
      </c>
      <c r="L24" s="8"/>
      <c r="M24" s="8">
        <v>49404285000</v>
      </c>
      <c r="N24" s="8"/>
      <c r="O24" s="8">
        <v>49046214143</v>
      </c>
      <c r="P24" s="8"/>
      <c r="Q24" s="8">
        <v>358070857</v>
      </c>
    </row>
    <row r="25" spans="1:17" ht="21" x14ac:dyDescent="0.2">
      <c r="A25" s="3" t="s">
        <v>78</v>
      </c>
      <c r="C25" s="8">
        <v>8937081</v>
      </c>
      <c r="D25" s="8"/>
      <c r="E25" s="8">
        <v>881283412511</v>
      </c>
      <c r="F25" s="8"/>
      <c r="G25" s="8">
        <v>858118576098</v>
      </c>
      <c r="H25" s="8"/>
      <c r="I25" s="8">
        <f t="shared" si="0"/>
        <v>23164836413</v>
      </c>
      <c r="J25" s="8"/>
      <c r="K25" s="8">
        <v>8937081</v>
      </c>
      <c r="L25" s="8"/>
      <c r="M25" s="8">
        <v>881283412511</v>
      </c>
      <c r="N25" s="8"/>
      <c r="O25" s="8">
        <v>677042428098</v>
      </c>
      <c r="P25" s="8"/>
      <c r="Q25" s="8">
        <v>204240984413</v>
      </c>
    </row>
    <row r="26" spans="1:17" ht="21" x14ac:dyDescent="0.2">
      <c r="A26" s="3" t="s">
        <v>81</v>
      </c>
      <c r="C26" s="8">
        <v>50669302</v>
      </c>
      <c r="D26" s="8"/>
      <c r="E26" s="8">
        <v>292637032185</v>
      </c>
      <c r="F26" s="8"/>
      <c r="G26" s="8">
        <v>312782007975</v>
      </c>
      <c r="H26" s="8"/>
      <c r="I26" s="8">
        <f t="shared" si="0"/>
        <v>-20144975790</v>
      </c>
      <c r="J26" s="8"/>
      <c r="K26" s="8">
        <v>50669302</v>
      </c>
      <c r="L26" s="8"/>
      <c r="M26" s="8">
        <v>292637032185</v>
      </c>
      <c r="N26" s="8"/>
      <c r="O26" s="8">
        <v>187519392572</v>
      </c>
      <c r="P26" s="8"/>
      <c r="Q26" s="8">
        <v>105117639613</v>
      </c>
    </row>
    <row r="27" spans="1:17" ht="21" x14ac:dyDescent="0.2">
      <c r="A27" s="3" t="s">
        <v>59</v>
      </c>
      <c r="C27" s="8">
        <v>14694726</v>
      </c>
      <c r="D27" s="8"/>
      <c r="E27" s="8">
        <v>754758797290</v>
      </c>
      <c r="F27" s="8"/>
      <c r="G27" s="8">
        <v>676819215096</v>
      </c>
      <c r="H27" s="8"/>
      <c r="I27" s="8">
        <f t="shared" si="0"/>
        <v>77939582194</v>
      </c>
      <c r="J27" s="8"/>
      <c r="K27" s="8">
        <v>14694726</v>
      </c>
      <c r="L27" s="8"/>
      <c r="M27" s="8">
        <v>754758797290</v>
      </c>
      <c r="N27" s="8"/>
      <c r="O27" s="8">
        <v>571437277920</v>
      </c>
      <c r="P27" s="8"/>
      <c r="Q27" s="8">
        <v>183321519370</v>
      </c>
    </row>
    <row r="28" spans="1:17" ht="21" x14ac:dyDescent="0.2">
      <c r="A28" s="3" t="s">
        <v>75</v>
      </c>
      <c r="C28" s="8">
        <v>11096790</v>
      </c>
      <c r="D28" s="8"/>
      <c r="E28" s="8">
        <v>292646171559</v>
      </c>
      <c r="F28" s="8"/>
      <c r="G28" s="8">
        <v>309633548272</v>
      </c>
      <c r="H28" s="8"/>
      <c r="I28" s="8">
        <f t="shared" si="0"/>
        <v>-16987376713</v>
      </c>
      <c r="J28" s="8"/>
      <c r="K28" s="8">
        <v>11096790</v>
      </c>
      <c r="L28" s="8"/>
      <c r="M28" s="8">
        <v>292646171559</v>
      </c>
      <c r="N28" s="8"/>
      <c r="O28" s="8">
        <v>255362188903</v>
      </c>
      <c r="P28" s="8"/>
      <c r="Q28" s="8">
        <v>37283982656</v>
      </c>
    </row>
    <row r="29" spans="1:17" ht="21" x14ac:dyDescent="0.2">
      <c r="A29" s="3" t="s">
        <v>74</v>
      </c>
      <c r="C29" s="8">
        <v>33000000</v>
      </c>
      <c r="D29" s="8"/>
      <c r="E29" s="8">
        <v>357559785000</v>
      </c>
      <c r="F29" s="8"/>
      <c r="G29" s="8">
        <v>353330354210</v>
      </c>
      <c r="H29" s="8"/>
      <c r="I29" s="8">
        <f t="shared" si="0"/>
        <v>4229430790</v>
      </c>
      <c r="J29" s="8"/>
      <c r="K29" s="8">
        <v>33000000</v>
      </c>
      <c r="L29" s="8"/>
      <c r="M29" s="8">
        <v>357559785000</v>
      </c>
      <c r="N29" s="8"/>
      <c r="O29" s="8">
        <v>314793709037</v>
      </c>
      <c r="P29" s="8"/>
      <c r="Q29" s="8">
        <v>42766075963</v>
      </c>
    </row>
    <row r="30" spans="1:17" ht="21" x14ac:dyDescent="0.2">
      <c r="A30" s="3" t="s">
        <v>55</v>
      </c>
      <c r="C30" s="8">
        <v>26750000</v>
      </c>
      <c r="D30" s="8"/>
      <c r="E30" s="8">
        <v>299146921875</v>
      </c>
      <c r="F30" s="8"/>
      <c r="G30" s="8">
        <v>297681823381</v>
      </c>
      <c r="H30" s="8"/>
      <c r="I30" s="8">
        <f t="shared" si="0"/>
        <v>1465098494</v>
      </c>
      <c r="J30" s="8"/>
      <c r="K30" s="8">
        <v>26750000</v>
      </c>
      <c r="L30" s="8"/>
      <c r="M30" s="8">
        <v>299146921875</v>
      </c>
      <c r="N30" s="8"/>
      <c r="O30" s="8">
        <v>276813818890</v>
      </c>
      <c r="P30" s="8"/>
      <c r="Q30" s="8">
        <v>22333102985</v>
      </c>
    </row>
    <row r="31" spans="1:17" ht="21" x14ac:dyDescent="0.2">
      <c r="A31" s="3" t="s">
        <v>70</v>
      </c>
      <c r="C31" s="8">
        <v>145914295</v>
      </c>
      <c r="D31" s="8"/>
      <c r="E31" s="8">
        <v>1250297424623</v>
      </c>
      <c r="F31" s="8"/>
      <c r="G31" s="8">
        <v>1257525550956</v>
      </c>
      <c r="H31" s="8"/>
      <c r="I31" s="8">
        <f t="shared" si="0"/>
        <v>-7228126333</v>
      </c>
      <c r="J31" s="8"/>
      <c r="K31" s="8">
        <v>145914295</v>
      </c>
      <c r="L31" s="8"/>
      <c r="M31" s="8">
        <v>1250297424623</v>
      </c>
      <c r="N31" s="8"/>
      <c r="O31" s="8">
        <v>1080637745100</v>
      </c>
      <c r="P31" s="8"/>
      <c r="Q31" s="8">
        <v>169659679523</v>
      </c>
    </row>
    <row r="32" spans="1:17" ht="21" x14ac:dyDescent="0.2">
      <c r="A32" s="3" t="s">
        <v>53</v>
      </c>
      <c r="C32" s="8">
        <v>780000</v>
      </c>
      <c r="D32" s="8"/>
      <c r="E32" s="8">
        <v>2443156209</v>
      </c>
      <c r="F32" s="8"/>
      <c r="G32" s="8">
        <v>2418344721</v>
      </c>
      <c r="H32" s="8"/>
      <c r="I32" s="8">
        <f t="shared" si="0"/>
        <v>24811488</v>
      </c>
      <c r="J32" s="8"/>
      <c r="K32" s="8">
        <v>780000</v>
      </c>
      <c r="L32" s="8"/>
      <c r="M32" s="8">
        <v>2443156209</v>
      </c>
      <c r="N32" s="8"/>
      <c r="O32" s="8">
        <v>2319098769</v>
      </c>
      <c r="P32" s="8"/>
      <c r="Q32" s="8">
        <v>124057440</v>
      </c>
    </row>
    <row r="33" spans="1:17" ht="21" x14ac:dyDescent="0.2">
      <c r="A33" s="3" t="s">
        <v>73</v>
      </c>
      <c r="C33" s="8">
        <v>30000000</v>
      </c>
      <c r="D33" s="8"/>
      <c r="E33" s="8">
        <v>89166285000</v>
      </c>
      <c r="F33" s="8"/>
      <c r="G33" s="8">
        <v>101681952142</v>
      </c>
      <c r="H33" s="8"/>
      <c r="I33" s="8">
        <f t="shared" si="0"/>
        <v>-12515667142</v>
      </c>
      <c r="J33" s="8"/>
      <c r="K33" s="8">
        <v>30000000</v>
      </c>
      <c r="L33" s="8"/>
      <c r="M33" s="8">
        <v>89166285000</v>
      </c>
      <c r="N33" s="8"/>
      <c r="O33" s="8">
        <v>96567611791</v>
      </c>
      <c r="P33" s="8"/>
      <c r="Q33" s="8">
        <v>-7401326791</v>
      </c>
    </row>
    <row r="34" spans="1:17" ht="21" x14ac:dyDescent="0.2">
      <c r="A34" s="3" t="s">
        <v>68</v>
      </c>
      <c r="C34" s="8">
        <v>1000000</v>
      </c>
      <c r="D34" s="8"/>
      <c r="E34" s="8">
        <v>13698009000</v>
      </c>
      <c r="F34" s="8"/>
      <c r="G34" s="8">
        <v>13161222000</v>
      </c>
      <c r="H34" s="8"/>
      <c r="I34" s="8">
        <f t="shared" si="0"/>
        <v>536787000</v>
      </c>
      <c r="J34" s="8"/>
      <c r="K34" s="8">
        <v>1000000</v>
      </c>
      <c r="L34" s="8"/>
      <c r="M34" s="8">
        <v>13698009000</v>
      </c>
      <c r="N34" s="8"/>
      <c r="O34" s="8">
        <v>13161222000</v>
      </c>
      <c r="P34" s="8"/>
      <c r="Q34" s="8">
        <v>536787000</v>
      </c>
    </row>
    <row r="35" spans="1:17" ht="21" x14ac:dyDescent="0.2">
      <c r="A35" s="3" t="s">
        <v>102</v>
      </c>
      <c r="C35" s="8">
        <v>170000</v>
      </c>
      <c r="D35" s="8"/>
      <c r="E35" s="8">
        <v>1563143625</v>
      </c>
      <c r="F35" s="8"/>
      <c r="G35" s="8">
        <v>1194783879</v>
      </c>
      <c r="H35" s="8"/>
      <c r="I35" s="8">
        <f t="shared" si="0"/>
        <v>368359746</v>
      </c>
      <c r="J35" s="8"/>
      <c r="K35" s="8">
        <v>170000</v>
      </c>
      <c r="L35" s="8"/>
      <c r="M35" s="8">
        <v>1563143625</v>
      </c>
      <c r="N35" s="8"/>
      <c r="O35" s="8">
        <v>1194783879</v>
      </c>
      <c r="P35" s="8"/>
      <c r="Q35" s="8">
        <v>368359746</v>
      </c>
    </row>
    <row r="36" spans="1:17" ht="21" x14ac:dyDescent="0.2">
      <c r="A36" s="3" t="s">
        <v>105</v>
      </c>
      <c r="C36" s="8">
        <v>3000000</v>
      </c>
      <c r="D36" s="8"/>
      <c r="E36" s="8">
        <v>8979253650</v>
      </c>
      <c r="F36" s="8"/>
      <c r="G36" s="8">
        <v>8437654440</v>
      </c>
      <c r="H36" s="8"/>
      <c r="I36" s="8">
        <f t="shared" si="0"/>
        <v>541599210</v>
      </c>
      <c r="J36" s="8"/>
      <c r="K36" s="8">
        <v>3000000</v>
      </c>
      <c r="L36" s="8"/>
      <c r="M36" s="8">
        <v>8979253650</v>
      </c>
      <c r="N36" s="8"/>
      <c r="O36" s="8">
        <v>8437654440</v>
      </c>
      <c r="P36" s="8"/>
      <c r="Q36" s="8">
        <v>541599210</v>
      </c>
    </row>
    <row r="37" spans="1:17" ht="21" x14ac:dyDescent="0.2">
      <c r="A37" s="3" t="s">
        <v>104</v>
      </c>
      <c r="C37" s="8">
        <v>4000000</v>
      </c>
      <c r="D37" s="8"/>
      <c r="E37" s="8">
        <v>50895360000</v>
      </c>
      <c r="F37" s="8"/>
      <c r="G37" s="8">
        <v>52268459935</v>
      </c>
      <c r="H37" s="8"/>
      <c r="I37" s="8">
        <f t="shared" si="0"/>
        <v>-1373099935</v>
      </c>
      <c r="J37" s="8"/>
      <c r="K37" s="8">
        <v>4000000</v>
      </c>
      <c r="L37" s="8"/>
      <c r="M37" s="8">
        <v>50895360000</v>
      </c>
      <c r="N37" s="8"/>
      <c r="O37" s="8">
        <v>52268459935</v>
      </c>
      <c r="P37" s="8"/>
      <c r="Q37" s="8">
        <v>-1373099935</v>
      </c>
    </row>
    <row r="38" spans="1:17" ht="21" x14ac:dyDescent="0.2">
      <c r="A38" s="3" t="s">
        <v>103</v>
      </c>
      <c r="C38" s="8">
        <v>900000</v>
      </c>
      <c r="D38" s="8"/>
      <c r="E38" s="8">
        <v>3611681865</v>
      </c>
      <c r="F38" s="8"/>
      <c r="G38" s="8">
        <v>3252850910</v>
      </c>
      <c r="H38" s="8"/>
      <c r="I38" s="8">
        <f t="shared" si="0"/>
        <v>358830955</v>
      </c>
      <c r="J38" s="8"/>
      <c r="K38" s="8">
        <v>900000</v>
      </c>
      <c r="L38" s="8"/>
      <c r="M38" s="8">
        <v>3611681865</v>
      </c>
      <c r="N38" s="8"/>
      <c r="O38" s="8">
        <v>3252850910</v>
      </c>
      <c r="P38" s="8"/>
      <c r="Q38" s="8">
        <v>358830955</v>
      </c>
    </row>
    <row r="39" spans="1:17" ht="21" x14ac:dyDescent="0.2">
      <c r="A39" s="3" t="s">
        <v>58</v>
      </c>
      <c r="C39" s="8">
        <v>140358842</v>
      </c>
      <c r="D39" s="8"/>
      <c r="E39" s="8">
        <v>2124946055937</v>
      </c>
      <c r="F39" s="8"/>
      <c r="G39" s="8">
        <v>2081693706800</v>
      </c>
      <c r="H39" s="8"/>
      <c r="I39" s="8">
        <f t="shared" si="0"/>
        <v>43252349137</v>
      </c>
      <c r="J39" s="8"/>
      <c r="K39" s="8">
        <v>140358842</v>
      </c>
      <c r="L39" s="8"/>
      <c r="M39" s="8">
        <v>2124946055937</v>
      </c>
      <c r="N39" s="8"/>
      <c r="O39" s="8">
        <v>1787773120495</v>
      </c>
      <c r="P39" s="8"/>
      <c r="Q39" s="8">
        <v>337172935442</v>
      </c>
    </row>
    <row r="40" spans="1:17" ht="21" x14ac:dyDescent="0.2">
      <c r="A40" s="3" t="s">
        <v>64</v>
      </c>
      <c r="C40" s="8">
        <v>30000000</v>
      </c>
      <c r="D40" s="8"/>
      <c r="E40" s="8">
        <v>234098775000</v>
      </c>
      <c r="F40" s="8"/>
      <c r="G40" s="8">
        <v>268529043157</v>
      </c>
      <c r="H40" s="8"/>
      <c r="I40" s="8">
        <f t="shared" si="0"/>
        <v>-34430268157</v>
      </c>
      <c r="J40" s="8"/>
      <c r="K40" s="8">
        <v>30000000</v>
      </c>
      <c r="L40" s="8"/>
      <c r="M40" s="8">
        <v>234098775000</v>
      </c>
      <c r="N40" s="8"/>
      <c r="O40" s="8">
        <v>237731712642</v>
      </c>
      <c r="P40" s="8"/>
      <c r="Q40" s="8">
        <v>-3632937642</v>
      </c>
    </row>
    <row r="41" spans="1:17" ht="21" x14ac:dyDescent="0.2">
      <c r="A41" s="3" t="s">
        <v>97</v>
      </c>
      <c r="C41" s="8">
        <v>185750</v>
      </c>
      <c r="D41" s="8"/>
      <c r="E41" s="8">
        <v>9656922386</v>
      </c>
      <c r="F41" s="8"/>
      <c r="G41" s="8">
        <v>9941401929</v>
      </c>
      <c r="H41" s="8"/>
      <c r="I41" s="8">
        <f t="shared" si="0"/>
        <v>-284479543</v>
      </c>
      <c r="J41" s="8"/>
      <c r="K41" s="8">
        <v>185750</v>
      </c>
      <c r="L41" s="8"/>
      <c r="M41" s="8">
        <v>9656922386</v>
      </c>
      <c r="N41" s="8"/>
      <c r="O41" s="8">
        <v>7581388402</v>
      </c>
      <c r="P41" s="8"/>
      <c r="Q41" s="8">
        <v>2075533984</v>
      </c>
    </row>
    <row r="42" spans="1:17" ht="21" x14ac:dyDescent="0.2">
      <c r="A42" s="3" t="s">
        <v>95</v>
      </c>
      <c r="C42" s="8">
        <v>800000</v>
      </c>
      <c r="D42" s="8"/>
      <c r="E42" s="8">
        <v>11968362000</v>
      </c>
      <c r="F42" s="8"/>
      <c r="G42" s="8">
        <v>16608170796</v>
      </c>
      <c r="H42" s="8"/>
      <c r="I42" s="8">
        <f t="shared" si="0"/>
        <v>-4639808796</v>
      </c>
      <c r="J42" s="8"/>
      <c r="K42" s="8">
        <v>800000</v>
      </c>
      <c r="L42" s="8"/>
      <c r="M42" s="8">
        <v>11968362000</v>
      </c>
      <c r="N42" s="8"/>
      <c r="O42" s="8">
        <v>10970752404</v>
      </c>
      <c r="P42" s="8"/>
      <c r="Q42" s="8">
        <v>997609596</v>
      </c>
    </row>
    <row r="43" spans="1:17" ht="21" x14ac:dyDescent="0.2">
      <c r="A43" s="3" t="s">
        <v>60</v>
      </c>
      <c r="C43" s="8">
        <v>9500000</v>
      </c>
      <c r="D43" s="8"/>
      <c r="E43" s="8">
        <v>539222422500</v>
      </c>
      <c r="F43" s="8"/>
      <c r="G43" s="8">
        <v>486607356018</v>
      </c>
      <c r="H43" s="8"/>
      <c r="I43" s="8">
        <f t="shared" si="0"/>
        <v>52615066482</v>
      </c>
      <c r="J43" s="8"/>
      <c r="K43" s="8">
        <v>9500000</v>
      </c>
      <c r="L43" s="8"/>
      <c r="M43" s="8">
        <v>539222422500</v>
      </c>
      <c r="N43" s="8"/>
      <c r="O43" s="8">
        <v>437799501018</v>
      </c>
      <c r="P43" s="8"/>
      <c r="Q43" s="8">
        <v>101422921482</v>
      </c>
    </row>
    <row r="44" spans="1:17" ht="21" x14ac:dyDescent="0.2">
      <c r="A44" s="3" t="s">
        <v>94</v>
      </c>
      <c r="C44" s="8">
        <v>99999</v>
      </c>
      <c r="D44" s="8"/>
      <c r="E44" s="8">
        <f>772369126</f>
        <v>772369126</v>
      </c>
      <c r="F44" s="8"/>
      <c r="G44" s="8">
        <v>1000004299</v>
      </c>
      <c r="H44" s="8"/>
      <c r="I44" s="8">
        <f t="shared" si="0"/>
        <v>-227635173</v>
      </c>
      <c r="J44" s="8"/>
      <c r="K44" s="8">
        <v>99999</v>
      </c>
      <c r="L44" s="8"/>
      <c r="M44" s="8">
        <v>772369126</v>
      </c>
      <c r="N44" s="8"/>
      <c r="O44" s="8">
        <v>633067975</v>
      </c>
      <c r="P44" s="8"/>
      <c r="Q44" s="8">
        <v>139301151</v>
      </c>
    </row>
    <row r="45" spans="1:17" ht="21" x14ac:dyDescent="0.2">
      <c r="A45" s="3" t="s">
        <v>86</v>
      </c>
      <c r="C45" s="8">
        <v>4821000</v>
      </c>
      <c r="D45" s="8"/>
      <c r="E45" s="8">
        <v>483975896899</v>
      </c>
      <c r="F45" s="8"/>
      <c r="G45" s="8">
        <v>468017487783</v>
      </c>
      <c r="H45" s="8"/>
      <c r="I45" s="8">
        <f t="shared" si="0"/>
        <v>15958409116</v>
      </c>
      <c r="J45" s="8"/>
      <c r="K45" s="8">
        <v>4821000</v>
      </c>
      <c r="L45" s="8"/>
      <c r="M45" s="8">
        <v>483975896899</v>
      </c>
      <c r="N45" s="8"/>
      <c r="O45" s="8">
        <v>404069377493</v>
      </c>
      <c r="P45" s="8"/>
      <c r="Q45" s="8">
        <v>79906519406</v>
      </c>
    </row>
    <row r="46" spans="1:17" ht="21" x14ac:dyDescent="0.2">
      <c r="A46" s="3" t="s">
        <v>79</v>
      </c>
      <c r="C46" s="8">
        <v>31927959</v>
      </c>
      <c r="D46" s="8"/>
      <c r="E46" s="8">
        <v>165354915625</v>
      </c>
      <c r="F46" s="8"/>
      <c r="G46" s="8">
        <v>171067753400</v>
      </c>
      <c r="H46" s="8"/>
      <c r="I46" s="8">
        <f t="shared" si="0"/>
        <v>-5712837775</v>
      </c>
      <c r="J46" s="8"/>
      <c r="K46" s="8">
        <v>31927959</v>
      </c>
      <c r="L46" s="8"/>
      <c r="M46" s="8">
        <v>165354915625</v>
      </c>
      <c r="N46" s="8"/>
      <c r="O46" s="8">
        <v>146247433485</v>
      </c>
      <c r="P46" s="8"/>
      <c r="Q46" s="8">
        <v>19107482140</v>
      </c>
    </row>
    <row r="47" spans="1:17" ht="21" x14ac:dyDescent="0.2">
      <c r="A47" s="3" t="s">
        <v>71</v>
      </c>
      <c r="C47" s="8">
        <v>4578051</v>
      </c>
      <c r="D47" s="8"/>
      <c r="E47" s="8">
        <v>279510848260</v>
      </c>
      <c r="F47" s="8"/>
      <c r="G47" s="8">
        <v>264749698218</v>
      </c>
      <c r="H47" s="8"/>
      <c r="I47" s="8">
        <f t="shared" si="0"/>
        <v>14761150042</v>
      </c>
      <c r="J47" s="8"/>
      <c r="K47" s="8">
        <v>4578051</v>
      </c>
      <c r="L47" s="8"/>
      <c r="M47" s="8">
        <v>279510848260</v>
      </c>
      <c r="N47" s="8"/>
      <c r="O47" s="8">
        <v>195229817418</v>
      </c>
      <c r="P47" s="8"/>
      <c r="Q47" s="8">
        <v>84281030842</v>
      </c>
    </row>
    <row r="48" spans="1:17" ht="21" x14ac:dyDescent="0.2">
      <c r="A48" s="3" t="s">
        <v>72</v>
      </c>
      <c r="C48" s="8">
        <v>3000000</v>
      </c>
      <c r="D48" s="8"/>
      <c r="E48" s="8">
        <v>118898320500</v>
      </c>
      <c r="F48" s="8"/>
      <c r="G48" s="8">
        <v>114264965457</v>
      </c>
      <c r="H48" s="8"/>
      <c r="I48" s="8">
        <f t="shared" si="0"/>
        <v>4633355043</v>
      </c>
      <c r="J48" s="8"/>
      <c r="K48" s="8">
        <v>3000000</v>
      </c>
      <c r="L48" s="8"/>
      <c r="M48" s="8">
        <v>118898320500</v>
      </c>
      <c r="N48" s="8"/>
      <c r="O48" s="8">
        <v>97326353457</v>
      </c>
      <c r="P48" s="8"/>
      <c r="Q48" s="8">
        <v>21571967043</v>
      </c>
    </row>
    <row r="49" spans="1:17" ht="21.75" thickBot="1" x14ac:dyDescent="0.25">
      <c r="A49" s="3" t="s">
        <v>69</v>
      </c>
      <c r="C49" s="8">
        <v>30564503</v>
      </c>
      <c r="D49" s="8"/>
      <c r="E49" s="8">
        <v>112111957125</v>
      </c>
      <c r="F49" s="8"/>
      <c r="G49" s="8">
        <v>115119838900</v>
      </c>
      <c r="H49" s="8"/>
      <c r="I49" s="8">
        <f t="shared" si="0"/>
        <v>-3007881775</v>
      </c>
      <c r="J49" s="8"/>
      <c r="K49" s="8">
        <v>30564503</v>
      </c>
      <c r="L49" s="8"/>
      <c r="M49" s="8">
        <v>112111957125</v>
      </c>
      <c r="N49" s="8"/>
      <c r="O49" s="8">
        <v>95583798675</v>
      </c>
      <c r="P49" s="8"/>
      <c r="Q49" s="8">
        <v>16528158450</v>
      </c>
    </row>
    <row r="50" spans="1:17" s="19" customFormat="1" ht="21.75" thickBot="1" x14ac:dyDescent="0.25">
      <c r="E50" s="20">
        <f>SUM(E8:E49)</f>
        <v>13446263142848</v>
      </c>
      <c r="G50" s="20">
        <f>SUM(G8:G49)</f>
        <v>13249079693825</v>
      </c>
      <c r="I50" s="20">
        <f>SUM(I8:I49)</f>
        <v>197183449023</v>
      </c>
      <c r="K50" s="19" t="s">
        <v>15</v>
      </c>
      <c r="M50" s="20">
        <f>SUM(M8:M49)</f>
        <v>13446263142848</v>
      </c>
      <c r="O50" s="20">
        <f>SUM(O8:O49)</f>
        <v>11284187195431</v>
      </c>
      <c r="Q50" s="20">
        <f>SUM(Q8:Q49)</f>
        <v>2162075947417</v>
      </c>
    </row>
    <row r="51" spans="1:17" ht="19.5" thickTop="1" x14ac:dyDescent="0.2">
      <c r="I51" s="21"/>
      <c r="K51" s="21"/>
    </row>
    <row r="52" spans="1:17" x14ac:dyDescent="0.2">
      <c r="I52" s="21"/>
      <c r="K52" s="21"/>
    </row>
    <row r="53" spans="1:17" x14ac:dyDescent="0.2">
      <c r="I53" s="21"/>
    </row>
    <row r="54" spans="1:17" x14ac:dyDescent="0.2">
      <c r="I54" s="21"/>
    </row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G17" sqref="G17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17.75" style="33" bestFit="1" customWidth="1"/>
    <col min="6" max="6" width="0.875" style="33" customWidth="1"/>
    <col min="7" max="7" width="17.875" style="33" bestFit="1" customWidth="1"/>
    <col min="8" max="8" width="0.875" style="33" customWidth="1"/>
    <col min="9" max="9" width="18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20" ht="24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</row>
    <row r="3" spans="1:20" ht="24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</row>
    <row r="4" spans="1:20" ht="24" x14ac:dyDescent="0.2">
      <c r="A4" s="52" t="str">
        <f>+سهام!A4</f>
        <v>برای ماه منتهی به 1403/11/30</v>
      </c>
      <c r="B4" s="52" t="s">
        <v>16</v>
      </c>
      <c r="C4" s="52" t="s">
        <v>16</v>
      </c>
      <c r="D4" s="52" t="s">
        <v>16</v>
      </c>
      <c r="E4" s="52" t="s">
        <v>16</v>
      </c>
      <c r="F4" s="52" t="s">
        <v>16</v>
      </c>
      <c r="G4" s="52" t="s">
        <v>16</v>
      </c>
      <c r="H4" s="52" t="s">
        <v>16</v>
      </c>
      <c r="I4" s="52" t="s">
        <v>16</v>
      </c>
      <c r="J4" s="52" t="s">
        <v>16</v>
      </c>
      <c r="K4" s="52" t="s">
        <v>16</v>
      </c>
    </row>
    <row r="5" spans="1:20" ht="25.5" x14ac:dyDescent="0.2">
      <c r="A5" s="53" t="s">
        <v>17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24.75" thickBot="1" x14ac:dyDescent="0.25">
      <c r="A6" s="54" t="s">
        <v>18</v>
      </c>
      <c r="C6" s="47" t="s">
        <v>90</v>
      </c>
      <c r="E6" s="54" t="s">
        <v>5</v>
      </c>
      <c r="F6" s="54" t="s">
        <v>5</v>
      </c>
      <c r="G6" s="54" t="s">
        <v>5</v>
      </c>
      <c r="I6" s="54" t="s">
        <v>101</v>
      </c>
      <c r="J6" s="54" t="s">
        <v>4</v>
      </c>
      <c r="K6" s="54" t="s">
        <v>4</v>
      </c>
    </row>
    <row r="7" spans="1:20" ht="24.75" thickBot="1" x14ac:dyDescent="0.25">
      <c r="A7" s="54" t="s">
        <v>18</v>
      </c>
      <c r="C7" s="47" t="s">
        <v>19</v>
      </c>
      <c r="E7" s="47" t="s">
        <v>20</v>
      </c>
      <c r="G7" s="47" t="s">
        <v>21</v>
      </c>
      <c r="I7" s="47" t="s">
        <v>19</v>
      </c>
      <c r="K7" s="47" t="s">
        <v>22</v>
      </c>
    </row>
    <row r="8" spans="1:20" ht="24.75" thickBot="1" x14ac:dyDescent="0.25">
      <c r="A8" s="32" t="s">
        <v>87</v>
      </c>
      <c r="C8" s="34">
        <v>398734966090</v>
      </c>
      <c r="E8" s="34">
        <v>799449016663</v>
      </c>
      <c r="F8" s="34"/>
      <c r="G8" s="34">
        <v>1194154404000</v>
      </c>
      <c r="I8" s="34">
        <f>+C8+E8-G8</f>
        <v>4029578753</v>
      </c>
      <c r="K8" s="48">
        <v>2.943274621126802E-4</v>
      </c>
    </row>
    <row r="9" spans="1:20" s="32" customFormat="1" ht="24.75" thickBot="1" x14ac:dyDescent="0.25">
      <c r="A9" s="32" t="s">
        <v>15</v>
      </c>
      <c r="C9" s="35">
        <f>SUM(C8:C8)</f>
        <v>398734966090</v>
      </c>
      <c r="E9" s="35">
        <f>SUM(E8:E8)</f>
        <v>799449016663</v>
      </c>
      <c r="G9" s="35">
        <f>SUM(G8:G8)</f>
        <v>1194154404000</v>
      </c>
      <c r="I9" s="35">
        <f>SUM(I8:I8)</f>
        <v>4029578753</v>
      </c>
      <c r="K9" s="49">
        <f>SUM(K8:K8)</f>
        <v>2.943274621126802E-4</v>
      </c>
    </row>
    <row r="10" spans="1:20" ht="23.25" thickTop="1" x14ac:dyDescent="0.2"/>
    <row r="11" spans="1:20" x14ac:dyDescent="0.45">
      <c r="C11" s="34"/>
      <c r="I11" s="44"/>
    </row>
    <row r="12" spans="1:20" x14ac:dyDescent="0.2">
      <c r="C12" s="34"/>
      <c r="E12" s="34"/>
    </row>
    <row r="13" spans="1:20" x14ac:dyDescent="0.2">
      <c r="I13" s="34"/>
      <c r="K13" s="34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E28" sqref="E28"/>
    </sheetView>
  </sheetViews>
  <sheetFormatPr defaultRowHeight="18.75" x14ac:dyDescent="0.45"/>
  <cols>
    <col min="1" max="1" width="20.875" style="41" bestFit="1" customWidth="1"/>
    <col min="2" max="2" width="0.875" style="41" customWidth="1"/>
    <col min="3" max="3" width="20.125" style="41" customWidth="1"/>
    <col min="4" max="4" width="0.875" style="41" customWidth="1"/>
    <col min="5" max="5" width="20.125" style="41" customWidth="1"/>
    <col min="6" max="6" width="0.875" style="41" customWidth="1"/>
    <col min="7" max="7" width="28" style="41" customWidth="1"/>
    <col min="8" max="8" width="0.875" style="41" customWidth="1"/>
    <col min="9" max="9" width="8" style="41" customWidth="1"/>
    <col min="10" max="16384" width="9" style="41"/>
  </cols>
  <sheetData>
    <row r="2" spans="1:7" ht="26.25" x14ac:dyDescent="0.45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</row>
    <row r="3" spans="1:7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</row>
    <row r="4" spans="1:7" ht="26.25" x14ac:dyDescent="0.45">
      <c r="A4" s="55" t="str">
        <f>+سهام!A4</f>
        <v>برای ماه منتهی به 1403/11/30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</row>
    <row r="6" spans="1:7" ht="27" thickBot="1" x14ac:dyDescent="0.5">
      <c r="A6" s="31" t="s">
        <v>28</v>
      </c>
      <c r="C6" s="31" t="s">
        <v>19</v>
      </c>
      <c r="E6" s="31" t="s">
        <v>45</v>
      </c>
      <c r="G6" s="31" t="s">
        <v>13</v>
      </c>
    </row>
    <row r="7" spans="1:7" ht="21" x14ac:dyDescent="0.55000000000000004">
      <c r="A7" s="42" t="s">
        <v>51</v>
      </c>
      <c r="C7" s="6">
        <f>+'درآمد سرمایه‌گذاری در سهام'!I53</f>
        <v>393285017080</v>
      </c>
      <c r="D7" s="5"/>
      <c r="E7" s="1">
        <f>+C7/$C$10</f>
        <v>0.98789052959589618</v>
      </c>
      <c r="F7" s="5"/>
      <c r="G7" s="1">
        <v>2.8726223771633648E-2</v>
      </c>
    </row>
    <row r="8" spans="1:7" ht="21" x14ac:dyDescent="0.55000000000000004">
      <c r="A8" s="42" t="s">
        <v>52</v>
      </c>
      <c r="C8" s="6">
        <f>+'درآمد سپرده بانکی'!E9</f>
        <v>3929512663</v>
      </c>
      <c r="D8" s="5"/>
      <c r="E8" s="1">
        <f t="shared" ref="E8:E9" si="0">+C8/$C$10</f>
        <v>9.8705218279780248E-3</v>
      </c>
      <c r="F8" s="5"/>
      <c r="G8" s="1">
        <v>2.8701846032401626E-4</v>
      </c>
    </row>
    <row r="9" spans="1:7" ht="21.75" thickBot="1" x14ac:dyDescent="0.6">
      <c r="A9" s="42" t="s">
        <v>99</v>
      </c>
      <c r="C9" s="6">
        <f>+'سایر درآمدها'!C9</f>
        <v>891338567</v>
      </c>
      <c r="D9" s="5"/>
      <c r="E9" s="1">
        <f t="shared" si="0"/>
        <v>2.2389485761258004E-3</v>
      </c>
      <c r="F9" s="5"/>
      <c r="G9" s="1">
        <v>6.5104923960835446E-5</v>
      </c>
    </row>
    <row r="10" spans="1:7" s="42" customFormat="1" ht="21.75" thickBot="1" x14ac:dyDescent="0.6">
      <c r="A10" s="42" t="s">
        <v>15</v>
      </c>
      <c r="C10" s="14">
        <f>SUM(C7:C9)</f>
        <v>398105868310</v>
      </c>
      <c r="D10" s="4"/>
      <c r="E10" s="43">
        <f>SUM(E7:E9)</f>
        <v>1</v>
      </c>
      <c r="F10" s="4"/>
      <c r="G10" s="63">
        <f>SUM(G7:G9)</f>
        <v>2.9078347155918498E-2</v>
      </c>
    </row>
    <row r="11" spans="1:7" ht="19.5" thickTop="1" x14ac:dyDescent="0.45"/>
    <row r="12" spans="1:7" x14ac:dyDescent="0.45">
      <c r="C12" s="44"/>
      <c r="G12" s="44"/>
    </row>
    <row r="13" spans="1:7" x14ac:dyDescent="0.45">
      <c r="C13" s="45"/>
      <c r="E13" s="46"/>
      <c r="G13" s="6"/>
    </row>
    <row r="14" spans="1:7" x14ac:dyDescent="0.45">
      <c r="C14" s="45"/>
      <c r="E14" s="46"/>
      <c r="G14" s="46"/>
    </row>
    <row r="15" spans="1:7" x14ac:dyDescent="0.45">
      <c r="C15" s="45"/>
      <c r="E15" s="46"/>
      <c r="G15" s="46"/>
    </row>
    <row r="16" spans="1:7" x14ac:dyDescent="0.45">
      <c r="C16" s="46"/>
      <c r="E16" s="46"/>
      <c r="G16" s="46"/>
    </row>
    <row r="17" spans="3:7" x14ac:dyDescent="0.45">
      <c r="C17" s="46"/>
      <c r="E17" s="46"/>
      <c r="G17" s="46"/>
    </row>
    <row r="18" spans="3:7" x14ac:dyDescent="0.45">
      <c r="C18" s="46"/>
      <c r="E18" s="4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96"/>
  <sheetViews>
    <sheetView rightToLeft="1" zoomScale="85" zoomScaleNormal="85" workbookViewId="0">
      <selection activeCell="A36" sqref="A1:XFD1048576"/>
    </sheetView>
  </sheetViews>
  <sheetFormatPr defaultRowHeight="18.75" x14ac:dyDescent="0.45"/>
  <cols>
    <col min="1" max="1" width="35.25" style="36" bestFit="1" customWidth="1"/>
    <col min="2" max="2" width="0.875" style="36" customWidth="1"/>
    <col min="3" max="3" width="19.25" style="36" customWidth="1"/>
    <col min="4" max="4" width="0.875" style="36" customWidth="1"/>
    <col min="5" max="5" width="19.25" style="36" customWidth="1"/>
    <col min="6" max="6" width="0.875" style="36" customWidth="1"/>
    <col min="7" max="7" width="19.25" style="36" customWidth="1"/>
    <col min="8" max="8" width="0.875" style="36" customWidth="1"/>
    <col min="9" max="9" width="19.25" style="36" customWidth="1"/>
    <col min="10" max="10" width="0.875" style="36" customWidth="1"/>
    <col min="11" max="11" width="20.125" style="36" customWidth="1"/>
    <col min="12" max="12" width="0.875" style="36" customWidth="1"/>
    <col min="13" max="13" width="19.25" style="36" customWidth="1"/>
    <col min="14" max="14" width="0.875" style="36" customWidth="1"/>
    <col min="15" max="15" width="20.125" style="36" customWidth="1"/>
    <col min="16" max="16" width="0.875" style="36" customWidth="1"/>
    <col min="17" max="17" width="19.25" style="36" customWidth="1"/>
    <col min="18" max="18" width="0.875" style="36" customWidth="1"/>
    <col min="19" max="19" width="20.125" style="36" customWidth="1"/>
    <col min="20" max="20" width="0.875" style="36" customWidth="1"/>
    <col min="21" max="21" width="20.125" style="36" customWidth="1"/>
    <col min="22" max="22" width="0.875" style="36" customWidth="1"/>
    <col min="23" max="23" width="8" style="36" customWidth="1"/>
    <col min="24" max="16384" width="9" style="36"/>
  </cols>
  <sheetData>
    <row r="2" spans="1:21" ht="26.25" x14ac:dyDescent="0.45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</row>
    <row r="3" spans="1:21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  <c r="N3" s="55" t="s">
        <v>24</v>
      </c>
      <c r="O3" s="55" t="s">
        <v>24</v>
      </c>
      <c r="P3" s="55" t="s">
        <v>24</v>
      </c>
      <c r="Q3" s="55" t="s">
        <v>24</v>
      </c>
      <c r="R3" s="55" t="s">
        <v>24</v>
      </c>
      <c r="S3" s="55" t="s">
        <v>24</v>
      </c>
      <c r="T3" s="55" t="s">
        <v>24</v>
      </c>
      <c r="U3" s="55" t="s">
        <v>24</v>
      </c>
    </row>
    <row r="4" spans="1:21" ht="26.25" x14ac:dyDescent="0.45">
      <c r="A4" s="55" t="str">
        <f>+سهام!A4</f>
        <v>برای ماه منتهی به 1403/11/30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</row>
    <row r="6" spans="1:21" ht="27" thickBot="1" x14ac:dyDescent="0.5">
      <c r="A6" s="56" t="s">
        <v>3</v>
      </c>
      <c r="C6" s="56" t="s">
        <v>26</v>
      </c>
      <c r="D6" s="56" t="s">
        <v>26</v>
      </c>
      <c r="E6" s="56" t="s">
        <v>26</v>
      </c>
      <c r="F6" s="56" t="s">
        <v>26</v>
      </c>
      <c r="G6" s="56" t="s">
        <v>26</v>
      </c>
      <c r="H6" s="56" t="s">
        <v>26</v>
      </c>
      <c r="I6" s="56" t="s">
        <v>26</v>
      </c>
      <c r="J6" s="56" t="s">
        <v>26</v>
      </c>
      <c r="K6" s="56" t="s">
        <v>26</v>
      </c>
      <c r="M6" s="56" t="s">
        <v>27</v>
      </c>
      <c r="N6" s="56" t="s">
        <v>27</v>
      </c>
      <c r="O6" s="56" t="s">
        <v>27</v>
      </c>
      <c r="P6" s="56" t="s">
        <v>27</v>
      </c>
      <c r="Q6" s="56" t="s">
        <v>27</v>
      </c>
      <c r="R6" s="56" t="s">
        <v>27</v>
      </c>
      <c r="S6" s="56" t="s">
        <v>27</v>
      </c>
      <c r="T6" s="56" t="s">
        <v>27</v>
      </c>
      <c r="U6" s="56" t="s">
        <v>27</v>
      </c>
    </row>
    <row r="7" spans="1:21" ht="27" thickBot="1" x14ac:dyDescent="0.5">
      <c r="A7" s="56" t="s">
        <v>3</v>
      </c>
      <c r="C7" s="31" t="s">
        <v>42</v>
      </c>
      <c r="E7" s="31" t="s">
        <v>43</v>
      </c>
      <c r="G7" s="31" t="s">
        <v>44</v>
      </c>
      <c r="I7" s="31" t="s">
        <v>19</v>
      </c>
      <c r="K7" s="31" t="s">
        <v>45</v>
      </c>
      <c r="M7" s="31" t="s">
        <v>42</v>
      </c>
      <c r="O7" s="31" t="s">
        <v>43</v>
      </c>
      <c r="Q7" s="31" t="s">
        <v>44</v>
      </c>
      <c r="S7" s="31" t="s">
        <v>19</v>
      </c>
      <c r="U7" s="31" t="s">
        <v>45</v>
      </c>
    </row>
    <row r="8" spans="1:21" ht="21" x14ac:dyDescent="0.55000000000000004">
      <c r="A8" s="37" t="s">
        <v>82</v>
      </c>
      <c r="C8" s="18">
        <v>0</v>
      </c>
      <c r="D8" s="18"/>
      <c r="E8" s="18">
        <v>25467561000</v>
      </c>
      <c r="F8" s="18"/>
      <c r="G8" s="18">
        <v>0</v>
      </c>
      <c r="H8" s="18"/>
      <c r="I8" s="18">
        <f>+C8+E8+G8</f>
        <v>25467561000</v>
      </c>
      <c r="J8" s="5"/>
      <c r="K8" s="1">
        <f>+I8/$I$53</f>
        <v>6.4755990932701915E-2</v>
      </c>
      <c r="L8" s="5"/>
      <c r="M8" s="18">
        <v>0</v>
      </c>
      <c r="N8" s="18"/>
      <c r="O8" s="18">
        <v>36143658000</v>
      </c>
      <c r="P8" s="18"/>
      <c r="Q8" s="18">
        <v>0</v>
      </c>
      <c r="R8" s="18"/>
      <c r="S8" s="18">
        <f>+M8+O8+Q8</f>
        <v>36143658000</v>
      </c>
      <c r="T8" s="5"/>
      <c r="U8" s="1">
        <f>+S8/$S$53</f>
        <v>1.5135577924893154E-2</v>
      </c>
    </row>
    <row r="9" spans="1:21" ht="21" x14ac:dyDescent="0.55000000000000004">
      <c r="A9" s="37" t="s">
        <v>57</v>
      </c>
      <c r="C9" s="18">
        <v>0</v>
      </c>
      <c r="D9" s="18"/>
      <c r="E9" s="18">
        <v>10159294820</v>
      </c>
      <c r="F9" s="18"/>
      <c r="G9" s="18">
        <v>0</v>
      </c>
      <c r="H9" s="18"/>
      <c r="I9" s="18">
        <f t="shared" ref="I9:I52" si="0">+C9+E9+G9</f>
        <v>10159294820</v>
      </c>
      <c r="J9" s="5"/>
      <c r="K9" s="1">
        <f t="shared" ref="K9:K52" si="1">+I9/$I$53</f>
        <v>2.5831888779870422E-2</v>
      </c>
      <c r="L9" s="5"/>
      <c r="M9" s="18">
        <v>0</v>
      </c>
      <c r="N9" s="18"/>
      <c r="O9" s="18">
        <v>66426158430</v>
      </c>
      <c r="P9" s="18"/>
      <c r="Q9" s="18">
        <v>0</v>
      </c>
      <c r="R9" s="18"/>
      <c r="S9" s="18">
        <f t="shared" ref="S9:S52" si="2">+M9+O9+Q9</f>
        <v>66426158430</v>
      </c>
      <c r="T9" s="5"/>
      <c r="U9" s="1">
        <f t="shared" ref="U9:U52" si="3">+S9/$S$53</f>
        <v>2.7816727824520788E-2</v>
      </c>
    </row>
    <row r="10" spans="1:21" ht="21" x14ac:dyDescent="0.55000000000000004">
      <c r="A10" s="37" t="s">
        <v>85</v>
      </c>
      <c r="C10" s="18">
        <v>35746744897</v>
      </c>
      <c r="D10" s="18"/>
      <c r="E10" s="18">
        <v>-5803417898</v>
      </c>
      <c r="F10" s="18"/>
      <c r="G10" s="18">
        <v>0</v>
      </c>
      <c r="H10" s="18"/>
      <c r="I10" s="18">
        <f t="shared" si="0"/>
        <v>29943326999</v>
      </c>
      <c r="J10" s="5"/>
      <c r="K10" s="1">
        <f t="shared" si="1"/>
        <v>7.6136454984526106E-2</v>
      </c>
      <c r="L10" s="5"/>
      <c r="M10" s="18">
        <v>35746744897</v>
      </c>
      <c r="N10" s="18"/>
      <c r="O10" s="18">
        <v>5398801484</v>
      </c>
      <c r="P10" s="18"/>
      <c r="Q10" s="18">
        <v>0</v>
      </c>
      <c r="R10" s="18"/>
      <c r="S10" s="18">
        <f t="shared" si="2"/>
        <v>41145546381</v>
      </c>
      <c r="T10" s="5"/>
      <c r="U10" s="1">
        <f t="shared" si="3"/>
        <v>1.7230176965262647E-2</v>
      </c>
    </row>
    <row r="11" spans="1:21" s="4" customFormat="1" ht="21" x14ac:dyDescent="0.55000000000000004">
      <c r="A11" s="37" t="s">
        <v>54</v>
      </c>
      <c r="C11" s="18">
        <v>0</v>
      </c>
      <c r="D11" s="10"/>
      <c r="E11" s="18">
        <v>-2385720000</v>
      </c>
      <c r="F11" s="10"/>
      <c r="G11" s="18">
        <v>0</v>
      </c>
      <c r="H11" s="10"/>
      <c r="I11" s="18">
        <f t="shared" si="0"/>
        <v>-2385720000</v>
      </c>
      <c r="K11" s="1">
        <f t="shared" si="1"/>
        <v>-6.0661349819861286E-3</v>
      </c>
      <c r="M11" s="18">
        <v>0</v>
      </c>
      <c r="N11" s="10"/>
      <c r="O11" s="18">
        <v>2833042500</v>
      </c>
      <c r="P11" s="10"/>
      <c r="Q11" s="18">
        <v>0</v>
      </c>
      <c r="R11" s="10"/>
      <c r="S11" s="18">
        <f t="shared" si="2"/>
        <v>2833042500</v>
      </c>
      <c r="U11" s="1">
        <f t="shared" si="3"/>
        <v>1.186369556819183E-3</v>
      </c>
    </row>
    <row r="12" spans="1:21" ht="21" x14ac:dyDescent="0.55000000000000004">
      <c r="A12" s="37" t="s">
        <v>80</v>
      </c>
      <c r="C12" s="18">
        <v>0</v>
      </c>
      <c r="D12" s="18"/>
      <c r="E12" s="18">
        <v>8135305200</v>
      </c>
      <c r="F12" s="18"/>
      <c r="G12" s="18">
        <v>0</v>
      </c>
      <c r="H12" s="18"/>
      <c r="I12" s="18">
        <f t="shared" si="0"/>
        <v>8135305200</v>
      </c>
      <c r="J12" s="5"/>
      <c r="K12" s="1">
        <f t="shared" si="1"/>
        <v>2.0685520288572699E-2</v>
      </c>
      <c r="L12" s="5"/>
      <c r="M12" s="18">
        <v>0</v>
      </c>
      <c r="N12" s="18"/>
      <c r="O12" s="18">
        <v>20215000800</v>
      </c>
      <c r="P12" s="18"/>
      <c r="Q12" s="18">
        <v>0</v>
      </c>
      <c r="R12" s="18"/>
      <c r="S12" s="18">
        <f t="shared" si="2"/>
        <v>20215000800</v>
      </c>
      <c r="T12" s="5"/>
      <c r="U12" s="1">
        <f t="shared" si="3"/>
        <v>8.4652671254297901E-3</v>
      </c>
    </row>
    <row r="13" spans="1:21" ht="21" x14ac:dyDescent="0.55000000000000004">
      <c r="A13" s="37" t="s">
        <v>61</v>
      </c>
      <c r="C13" s="18">
        <v>0</v>
      </c>
      <c r="D13" s="18"/>
      <c r="E13" s="18">
        <v>-105369300</v>
      </c>
      <c r="F13" s="18"/>
      <c r="G13" s="18">
        <v>0</v>
      </c>
      <c r="H13" s="18"/>
      <c r="I13" s="18">
        <f t="shared" si="0"/>
        <v>-105369300</v>
      </c>
      <c r="J13" s="5"/>
      <c r="K13" s="1">
        <f t="shared" si="1"/>
        <v>-2.6792096170438735E-4</v>
      </c>
      <c r="L13" s="5"/>
      <c r="M13" s="18">
        <v>0</v>
      </c>
      <c r="N13" s="18"/>
      <c r="O13" s="18">
        <v>11485253700</v>
      </c>
      <c r="P13" s="18"/>
      <c r="Q13" s="18">
        <v>0</v>
      </c>
      <c r="R13" s="18"/>
      <c r="S13" s="18">
        <f t="shared" si="2"/>
        <v>11485253700</v>
      </c>
      <c r="T13" s="5"/>
      <c r="U13" s="1">
        <f t="shared" si="3"/>
        <v>4.8095838103469615E-3</v>
      </c>
    </row>
    <row r="14" spans="1:21" ht="21" x14ac:dyDescent="0.55000000000000004">
      <c r="A14" s="37" t="s">
        <v>66</v>
      </c>
      <c r="C14" s="18">
        <v>0</v>
      </c>
      <c r="D14" s="18"/>
      <c r="E14" s="18">
        <v>-46182588474</v>
      </c>
      <c r="F14" s="18"/>
      <c r="G14" s="18">
        <v>0</v>
      </c>
      <c r="H14" s="18"/>
      <c r="I14" s="18">
        <f t="shared" si="0"/>
        <v>-46182588474</v>
      </c>
      <c r="J14" s="5"/>
      <c r="K14" s="1">
        <f t="shared" si="1"/>
        <v>-0.11742778511342521</v>
      </c>
      <c r="L14" s="5"/>
      <c r="M14" s="18">
        <v>0</v>
      </c>
      <c r="N14" s="18"/>
      <c r="O14" s="18">
        <v>89771933201</v>
      </c>
      <c r="P14" s="18"/>
      <c r="Q14" s="18">
        <v>0</v>
      </c>
      <c r="R14" s="18"/>
      <c r="S14" s="18">
        <f t="shared" si="2"/>
        <v>89771933201</v>
      </c>
      <c r="T14" s="5"/>
      <c r="U14" s="1">
        <f t="shared" si="3"/>
        <v>3.759304302934801E-2</v>
      </c>
    </row>
    <row r="15" spans="1:21" ht="21" x14ac:dyDescent="0.55000000000000004">
      <c r="A15" s="37" t="s">
        <v>83</v>
      </c>
      <c r="C15" s="18">
        <v>0</v>
      </c>
      <c r="D15" s="18"/>
      <c r="E15" s="18">
        <v>-2312438634</v>
      </c>
      <c r="F15" s="18"/>
      <c r="G15" s="18">
        <v>0</v>
      </c>
      <c r="H15" s="18"/>
      <c r="I15" s="18">
        <f t="shared" si="0"/>
        <v>-2312438634</v>
      </c>
      <c r="J15" s="5"/>
      <c r="K15" s="1">
        <f t="shared" si="1"/>
        <v>-5.8798035357894548E-3</v>
      </c>
      <c r="L15" s="5"/>
      <c r="M15" s="18">
        <v>0</v>
      </c>
      <c r="N15" s="18"/>
      <c r="O15" s="18">
        <v>-8787232895</v>
      </c>
      <c r="P15" s="18"/>
      <c r="Q15" s="18">
        <v>0</v>
      </c>
      <c r="R15" s="18"/>
      <c r="S15" s="18">
        <f t="shared" si="2"/>
        <v>-8787232895</v>
      </c>
      <c r="T15" s="5"/>
      <c r="U15" s="1">
        <f t="shared" si="3"/>
        <v>-3.6797561615500283E-3</v>
      </c>
    </row>
    <row r="16" spans="1:21" ht="21" x14ac:dyDescent="0.55000000000000004">
      <c r="A16" s="37" t="s">
        <v>63</v>
      </c>
      <c r="C16" s="18">
        <v>0</v>
      </c>
      <c r="D16" s="18"/>
      <c r="E16" s="18">
        <v>-8399520518</v>
      </c>
      <c r="F16" s="18"/>
      <c r="G16" s="18">
        <v>0</v>
      </c>
      <c r="H16" s="18"/>
      <c r="I16" s="18">
        <f t="shared" si="0"/>
        <v>-8399520518</v>
      </c>
      <c r="J16" s="5"/>
      <c r="K16" s="1">
        <f t="shared" si="1"/>
        <v>-2.1357336672430144E-2</v>
      </c>
      <c r="L16" s="5"/>
      <c r="M16" s="18">
        <v>0</v>
      </c>
      <c r="N16" s="18"/>
      <c r="O16" s="18">
        <v>40280275491</v>
      </c>
      <c r="P16" s="18"/>
      <c r="Q16" s="18">
        <v>0</v>
      </c>
      <c r="R16" s="18"/>
      <c r="S16" s="18">
        <f t="shared" si="2"/>
        <v>40280275491</v>
      </c>
      <c r="T16" s="5"/>
      <c r="U16" s="1">
        <f t="shared" si="3"/>
        <v>1.6867834698142462E-2</v>
      </c>
    </row>
    <row r="17" spans="1:21" ht="21" x14ac:dyDescent="0.55000000000000004">
      <c r="A17" s="37" t="s">
        <v>65</v>
      </c>
      <c r="C17" s="18">
        <v>0</v>
      </c>
      <c r="D17" s="18"/>
      <c r="E17" s="18">
        <v>699811200</v>
      </c>
      <c r="F17" s="18"/>
      <c r="G17" s="18">
        <v>0</v>
      </c>
      <c r="H17" s="18"/>
      <c r="I17" s="18">
        <f t="shared" si="0"/>
        <v>699811200</v>
      </c>
      <c r="J17" s="5"/>
      <c r="K17" s="1">
        <f t="shared" si="1"/>
        <v>1.7793995947159311E-3</v>
      </c>
      <c r="L17" s="5"/>
      <c r="M17" s="18">
        <v>0</v>
      </c>
      <c r="N17" s="18"/>
      <c r="O17" s="18">
        <v>1015017699</v>
      </c>
      <c r="P17" s="18"/>
      <c r="Q17" s="18">
        <v>0</v>
      </c>
      <c r="R17" s="18"/>
      <c r="S17" s="18">
        <f t="shared" si="2"/>
        <v>1015017699</v>
      </c>
      <c r="T17" s="5"/>
      <c r="U17" s="1">
        <f t="shared" si="3"/>
        <v>4.2505048820349744E-4</v>
      </c>
    </row>
    <row r="18" spans="1:21" ht="21" x14ac:dyDescent="0.55000000000000004">
      <c r="A18" s="37" t="s">
        <v>76</v>
      </c>
      <c r="C18" s="18">
        <v>0</v>
      </c>
      <c r="D18" s="18"/>
      <c r="E18" s="18">
        <v>76213813500</v>
      </c>
      <c r="F18" s="18"/>
      <c r="G18" s="18">
        <v>0</v>
      </c>
      <c r="H18" s="18"/>
      <c r="I18" s="18">
        <f t="shared" si="0"/>
        <v>76213813500</v>
      </c>
      <c r="J18" s="5"/>
      <c r="K18" s="1">
        <f t="shared" si="1"/>
        <v>0.19378773711203187</v>
      </c>
      <c r="L18" s="5"/>
      <c r="M18" s="18">
        <v>0</v>
      </c>
      <c r="N18" s="18"/>
      <c r="O18" s="18">
        <v>230611024821</v>
      </c>
      <c r="P18" s="18"/>
      <c r="Q18" s="18">
        <v>0</v>
      </c>
      <c r="R18" s="18"/>
      <c r="S18" s="18">
        <f t="shared" si="2"/>
        <v>230611024821</v>
      </c>
      <c r="T18" s="5"/>
      <c r="U18" s="1">
        <f t="shared" si="3"/>
        <v>9.6571053669158635E-2</v>
      </c>
    </row>
    <row r="19" spans="1:21" ht="21" x14ac:dyDescent="0.55000000000000004">
      <c r="A19" s="37" t="s">
        <v>77</v>
      </c>
      <c r="C19" s="18">
        <v>0</v>
      </c>
      <c r="D19" s="18"/>
      <c r="E19" s="18">
        <v>57014833491</v>
      </c>
      <c r="F19" s="18"/>
      <c r="G19" s="18">
        <v>0</v>
      </c>
      <c r="H19" s="18"/>
      <c r="I19" s="18">
        <f t="shared" si="0"/>
        <v>57014833491</v>
      </c>
      <c r="J19" s="5"/>
      <c r="K19" s="1">
        <f t="shared" si="1"/>
        <v>0.14497077441270115</v>
      </c>
      <c r="L19" s="5"/>
      <c r="M19" s="18">
        <v>0</v>
      </c>
      <c r="N19" s="18"/>
      <c r="O19" s="18">
        <v>106117404375</v>
      </c>
      <c r="P19" s="18"/>
      <c r="Q19" s="18">
        <v>0</v>
      </c>
      <c r="R19" s="18"/>
      <c r="S19" s="18">
        <f t="shared" si="2"/>
        <v>106117404375</v>
      </c>
      <c r="T19" s="5"/>
      <c r="U19" s="1">
        <f t="shared" si="3"/>
        <v>4.4437899537042164E-2</v>
      </c>
    </row>
    <row r="20" spans="1:21" ht="21" x14ac:dyDescent="0.55000000000000004">
      <c r="A20" s="37" t="s">
        <v>56</v>
      </c>
      <c r="C20" s="18">
        <v>0</v>
      </c>
      <c r="D20" s="18"/>
      <c r="E20" s="18">
        <v>-381715200</v>
      </c>
      <c r="F20" s="18"/>
      <c r="G20" s="18">
        <v>0</v>
      </c>
      <c r="H20" s="18"/>
      <c r="I20" s="18">
        <f t="shared" si="0"/>
        <v>-381715200</v>
      </c>
      <c r="J20" s="5"/>
      <c r="K20" s="1">
        <f t="shared" si="1"/>
        <v>-9.7058159711778055E-4</v>
      </c>
      <c r="L20" s="5"/>
      <c r="M20" s="18">
        <v>0</v>
      </c>
      <c r="N20" s="18"/>
      <c r="O20" s="18">
        <v>-41750101</v>
      </c>
      <c r="P20" s="18"/>
      <c r="Q20" s="18">
        <v>727644652</v>
      </c>
      <c r="R20" s="18"/>
      <c r="S20" s="18">
        <f t="shared" si="2"/>
        <v>685894551</v>
      </c>
      <c r="T20" s="5"/>
      <c r="U20" s="1">
        <f t="shared" si="3"/>
        <v>2.8722633511306747E-4</v>
      </c>
    </row>
    <row r="21" spans="1:21" ht="21" x14ac:dyDescent="0.55000000000000004">
      <c r="A21" s="37" t="s">
        <v>84</v>
      </c>
      <c r="C21" s="18">
        <v>90668789809</v>
      </c>
      <c r="D21" s="18"/>
      <c r="E21" s="18">
        <v>-43420104000</v>
      </c>
      <c r="F21" s="18"/>
      <c r="G21" s="18">
        <v>0</v>
      </c>
      <c r="H21" s="18"/>
      <c r="I21" s="18">
        <f t="shared" si="0"/>
        <v>47248685809</v>
      </c>
      <c r="J21" s="5"/>
      <c r="K21" s="1">
        <f t="shared" si="1"/>
        <v>0.12013853504973193</v>
      </c>
      <c r="L21" s="5"/>
      <c r="M21" s="18">
        <v>90668789809</v>
      </c>
      <c r="N21" s="18"/>
      <c r="O21" s="18">
        <v>133943267250</v>
      </c>
      <c r="P21" s="18"/>
      <c r="Q21" s="18">
        <v>0</v>
      </c>
      <c r="R21" s="18"/>
      <c r="S21" s="18">
        <f t="shared" si="2"/>
        <v>224612057059</v>
      </c>
      <c r="T21" s="5"/>
      <c r="U21" s="1">
        <f t="shared" si="3"/>
        <v>9.4058916020261202E-2</v>
      </c>
    </row>
    <row r="22" spans="1:21" ht="21" x14ac:dyDescent="0.55000000000000004">
      <c r="A22" s="37" t="s">
        <v>67</v>
      </c>
      <c r="C22" s="18">
        <v>0</v>
      </c>
      <c r="D22" s="18"/>
      <c r="E22" s="18">
        <v>286286400</v>
      </c>
      <c r="F22" s="18"/>
      <c r="G22" s="18">
        <v>0</v>
      </c>
      <c r="H22" s="18"/>
      <c r="I22" s="18">
        <f t="shared" si="0"/>
        <v>286286400</v>
      </c>
      <c r="J22" s="5"/>
      <c r="K22" s="1">
        <f t="shared" si="1"/>
        <v>7.2793619783833544E-4</v>
      </c>
      <c r="L22" s="5"/>
      <c r="M22" s="18">
        <v>0</v>
      </c>
      <c r="N22" s="18"/>
      <c r="O22" s="18">
        <v>8803306800</v>
      </c>
      <c r="P22" s="18"/>
      <c r="Q22" s="18">
        <v>0</v>
      </c>
      <c r="R22" s="18"/>
      <c r="S22" s="18">
        <f t="shared" si="2"/>
        <v>8803306800</v>
      </c>
      <c r="T22" s="5"/>
      <c r="U22" s="1">
        <f t="shared" si="3"/>
        <v>3.6864872965581348E-3</v>
      </c>
    </row>
    <row r="23" spans="1:21" ht="21" x14ac:dyDescent="0.55000000000000004">
      <c r="A23" s="37" t="s">
        <v>78</v>
      </c>
      <c r="C23" s="18">
        <v>0</v>
      </c>
      <c r="D23" s="18"/>
      <c r="E23" s="18">
        <v>23164836413</v>
      </c>
      <c r="F23" s="18"/>
      <c r="G23" s="18">
        <v>1459791741</v>
      </c>
      <c r="H23" s="18"/>
      <c r="I23" s="18">
        <f t="shared" si="0"/>
        <v>24624628154</v>
      </c>
      <c r="J23" s="5"/>
      <c r="K23" s="1">
        <f t="shared" si="1"/>
        <v>6.2612678044104045E-2</v>
      </c>
      <c r="L23" s="5"/>
      <c r="M23" s="18">
        <v>0</v>
      </c>
      <c r="N23" s="18"/>
      <c r="O23" s="18">
        <v>204240984413</v>
      </c>
      <c r="P23" s="18"/>
      <c r="Q23" s="18">
        <v>1459791741</v>
      </c>
      <c r="R23" s="18"/>
      <c r="S23" s="18">
        <f t="shared" si="2"/>
        <v>205700776154</v>
      </c>
      <c r="T23" s="5"/>
      <c r="U23" s="1">
        <f t="shared" si="3"/>
        <v>8.6139596791499934E-2</v>
      </c>
    </row>
    <row r="24" spans="1:21" ht="21" x14ac:dyDescent="0.55000000000000004">
      <c r="A24" s="37" t="s">
        <v>81</v>
      </c>
      <c r="C24" s="18">
        <v>0</v>
      </c>
      <c r="D24" s="18"/>
      <c r="E24" s="18">
        <v>-20144975790</v>
      </c>
      <c r="F24" s="18"/>
      <c r="G24" s="18">
        <v>3931909657</v>
      </c>
      <c r="H24" s="18"/>
      <c r="I24" s="18">
        <f t="shared" si="0"/>
        <v>-16213066133</v>
      </c>
      <c r="J24" s="5"/>
      <c r="K24" s="1">
        <f t="shared" si="1"/>
        <v>-4.1224723619974625E-2</v>
      </c>
      <c r="L24" s="5"/>
      <c r="M24" s="18">
        <v>0</v>
      </c>
      <c r="N24" s="18"/>
      <c r="O24" s="18">
        <v>105117639613</v>
      </c>
      <c r="P24" s="18"/>
      <c r="Q24" s="18">
        <v>3931909657</v>
      </c>
      <c r="R24" s="18"/>
      <c r="S24" s="18">
        <f t="shared" si="2"/>
        <v>109049549270</v>
      </c>
      <c r="T24" s="5"/>
      <c r="U24" s="1">
        <f t="shared" si="3"/>
        <v>4.5665769376485373E-2</v>
      </c>
    </row>
    <row r="25" spans="1:21" ht="21" x14ac:dyDescent="0.55000000000000004">
      <c r="A25" s="37" t="s">
        <v>59</v>
      </c>
      <c r="C25" s="18">
        <v>0</v>
      </c>
      <c r="D25" s="18"/>
      <c r="E25" s="18">
        <v>77939582194</v>
      </c>
      <c r="F25" s="18"/>
      <c r="G25" s="18">
        <v>4529885897</v>
      </c>
      <c r="H25" s="18"/>
      <c r="I25" s="18">
        <f t="shared" si="0"/>
        <v>82469468091</v>
      </c>
      <c r="J25" s="5"/>
      <c r="K25" s="1">
        <f t="shared" si="1"/>
        <v>0.20969389757918108</v>
      </c>
      <c r="L25" s="5"/>
      <c r="M25" s="18">
        <v>0</v>
      </c>
      <c r="N25" s="18"/>
      <c r="O25" s="18">
        <v>183321519370</v>
      </c>
      <c r="P25" s="18"/>
      <c r="Q25" s="18">
        <v>4974076077</v>
      </c>
      <c r="R25" s="18"/>
      <c r="S25" s="18">
        <f t="shared" si="2"/>
        <v>188295595447</v>
      </c>
      <c r="T25" s="5"/>
      <c r="U25" s="1">
        <f t="shared" si="3"/>
        <v>7.8850974569376051E-2</v>
      </c>
    </row>
    <row r="26" spans="1:21" ht="21" x14ac:dyDescent="0.55000000000000004">
      <c r="A26" s="37" t="s">
        <v>62</v>
      </c>
      <c r="C26" s="18">
        <v>0</v>
      </c>
      <c r="D26" s="18"/>
      <c r="E26" s="18">
        <v>-3836820143</v>
      </c>
      <c r="F26" s="18"/>
      <c r="G26" s="18">
        <v>0</v>
      </c>
      <c r="H26" s="18"/>
      <c r="I26" s="18">
        <f t="shared" si="0"/>
        <v>-3836820143</v>
      </c>
      <c r="J26" s="5"/>
      <c r="K26" s="1">
        <f t="shared" si="1"/>
        <v>-9.7558258676799115E-3</v>
      </c>
      <c r="L26" s="5"/>
      <c r="M26" s="18">
        <v>0</v>
      </c>
      <c r="N26" s="18"/>
      <c r="O26" s="18">
        <v>358070857</v>
      </c>
      <c r="P26" s="18"/>
      <c r="Q26" s="18">
        <v>0</v>
      </c>
      <c r="R26" s="18"/>
      <c r="S26" s="18">
        <f t="shared" si="2"/>
        <v>358070857</v>
      </c>
      <c r="T26" s="5"/>
      <c r="U26" s="1">
        <f t="shared" si="3"/>
        <v>1.499463435260696E-4</v>
      </c>
    </row>
    <row r="27" spans="1:21" ht="21" x14ac:dyDescent="0.55000000000000004">
      <c r="A27" s="37" t="s">
        <v>75</v>
      </c>
      <c r="C27" s="18">
        <v>0</v>
      </c>
      <c r="D27" s="18"/>
      <c r="E27" s="18">
        <v>-16987376713</v>
      </c>
      <c r="F27" s="18"/>
      <c r="G27" s="18">
        <v>0</v>
      </c>
      <c r="H27" s="18"/>
      <c r="I27" s="18">
        <f t="shared" si="0"/>
        <v>-16987376713</v>
      </c>
      <c r="J27" s="5"/>
      <c r="K27" s="1">
        <f t="shared" si="1"/>
        <v>-4.3193551687082235E-2</v>
      </c>
      <c r="L27" s="5"/>
      <c r="M27" s="18">
        <v>0</v>
      </c>
      <c r="N27" s="18"/>
      <c r="O27" s="18">
        <v>37283982656</v>
      </c>
      <c r="P27" s="18"/>
      <c r="Q27" s="18">
        <v>0</v>
      </c>
      <c r="R27" s="18"/>
      <c r="S27" s="18">
        <f t="shared" si="2"/>
        <v>37283982656</v>
      </c>
      <c r="T27" s="5"/>
      <c r="U27" s="1">
        <f t="shared" si="3"/>
        <v>1.5613102161387562E-2</v>
      </c>
    </row>
    <row r="28" spans="1:21" ht="21" x14ac:dyDescent="0.55000000000000004">
      <c r="A28" s="37" t="s">
        <v>74</v>
      </c>
      <c r="C28" s="18">
        <v>0</v>
      </c>
      <c r="D28" s="18"/>
      <c r="E28" s="18">
        <v>4229430790</v>
      </c>
      <c r="F28" s="18"/>
      <c r="G28" s="18">
        <v>0</v>
      </c>
      <c r="H28" s="18"/>
      <c r="I28" s="18">
        <f t="shared" si="0"/>
        <v>4229430790</v>
      </c>
      <c r="J28" s="5"/>
      <c r="K28" s="1">
        <f t="shared" si="1"/>
        <v>1.0754111156844989E-2</v>
      </c>
      <c r="L28" s="5"/>
      <c r="M28" s="18">
        <v>0</v>
      </c>
      <c r="N28" s="18"/>
      <c r="O28" s="18">
        <v>42766075963</v>
      </c>
      <c r="P28" s="18"/>
      <c r="Q28" s="18">
        <v>0</v>
      </c>
      <c r="R28" s="18"/>
      <c r="S28" s="18">
        <f t="shared" si="2"/>
        <v>42766075963</v>
      </c>
      <c r="T28" s="5"/>
      <c r="U28" s="1">
        <f t="shared" si="3"/>
        <v>1.7908792609754292E-2</v>
      </c>
    </row>
    <row r="29" spans="1:21" ht="21" x14ac:dyDescent="0.55000000000000004">
      <c r="A29" s="37" t="s">
        <v>55</v>
      </c>
      <c r="C29" s="18">
        <v>544169005</v>
      </c>
      <c r="D29" s="18"/>
      <c r="E29" s="18">
        <v>1465098494</v>
      </c>
      <c r="F29" s="18"/>
      <c r="G29" s="18">
        <v>0</v>
      </c>
      <c r="H29" s="18"/>
      <c r="I29" s="18">
        <f t="shared" si="0"/>
        <v>2009267499</v>
      </c>
      <c r="J29" s="5"/>
      <c r="K29" s="1">
        <f t="shared" si="1"/>
        <v>5.1089347718305915E-3</v>
      </c>
      <c r="L29" s="5"/>
      <c r="M29" s="18">
        <v>28460038986</v>
      </c>
      <c r="N29" s="18"/>
      <c r="O29" s="18">
        <v>22333102985</v>
      </c>
      <c r="P29" s="18"/>
      <c r="Q29" s="18">
        <v>0</v>
      </c>
      <c r="R29" s="18"/>
      <c r="S29" s="18">
        <f t="shared" si="2"/>
        <v>50793141971</v>
      </c>
      <c r="T29" s="5"/>
      <c r="U29" s="1">
        <f t="shared" si="3"/>
        <v>2.1270220030087481E-2</v>
      </c>
    </row>
    <row r="30" spans="1:21" ht="21" x14ac:dyDescent="0.55000000000000004">
      <c r="A30" s="37" t="s">
        <v>70</v>
      </c>
      <c r="C30" s="18">
        <v>0</v>
      </c>
      <c r="D30" s="18"/>
      <c r="E30" s="18">
        <v>-7228126333</v>
      </c>
      <c r="F30" s="18"/>
      <c r="G30" s="18">
        <v>0</v>
      </c>
      <c r="H30" s="18"/>
      <c r="I30" s="18">
        <f t="shared" si="0"/>
        <v>-7228126333</v>
      </c>
      <c r="J30" s="5"/>
      <c r="K30" s="1">
        <f t="shared" si="1"/>
        <v>-1.8378849991963188E-2</v>
      </c>
      <c r="L30" s="5"/>
      <c r="M30" s="18">
        <v>0</v>
      </c>
      <c r="N30" s="18"/>
      <c r="O30" s="18">
        <v>169659679523</v>
      </c>
      <c r="P30" s="18"/>
      <c r="Q30" s="18">
        <v>0</v>
      </c>
      <c r="R30" s="18"/>
      <c r="S30" s="18">
        <f t="shared" si="2"/>
        <v>169659679523</v>
      </c>
      <c r="T30" s="5"/>
      <c r="U30" s="1">
        <f t="shared" si="3"/>
        <v>7.1046967634896444E-2</v>
      </c>
    </row>
    <row r="31" spans="1:21" ht="21" x14ac:dyDescent="0.55000000000000004">
      <c r="A31" s="37" t="s">
        <v>53</v>
      </c>
      <c r="C31" s="18">
        <v>0</v>
      </c>
      <c r="D31" s="18"/>
      <c r="E31" s="18">
        <v>24811488</v>
      </c>
      <c r="F31" s="18"/>
      <c r="G31" s="18">
        <v>0</v>
      </c>
      <c r="H31" s="18"/>
      <c r="I31" s="18">
        <f t="shared" si="0"/>
        <v>24811488</v>
      </c>
      <c r="J31" s="5"/>
      <c r="K31" s="1">
        <f t="shared" si="1"/>
        <v>6.3087803812655733E-5</v>
      </c>
      <c r="L31" s="5"/>
      <c r="M31" s="18">
        <v>0</v>
      </c>
      <c r="N31" s="18"/>
      <c r="O31" s="18">
        <v>124057440</v>
      </c>
      <c r="P31" s="18"/>
      <c r="Q31" s="18">
        <v>0</v>
      </c>
      <c r="R31" s="18"/>
      <c r="S31" s="18">
        <f t="shared" si="2"/>
        <v>124057440</v>
      </c>
      <c r="T31" s="5"/>
      <c r="U31" s="1">
        <f t="shared" si="3"/>
        <v>5.1950498488082114E-5</v>
      </c>
    </row>
    <row r="32" spans="1:21" ht="21" x14ac:dyDescent="0.55000000000000004">
      <c r="A32" s="37" t="s">
        <v>73</v>
      </c>
      <c r="C32" s="18">
        <v>0</v>
      </c>
      <c r="D32" s="18"/>
      <c r="E32" s="18">
        <v>-12515667142</v>
      </c>
      <c r="F32" s="18"/>
      <c r="G32" s="18">
        <v>0</v>
      </c>
      <c r="H32" s="18"/>
      <c r="I32" s="18">
        <f t="shared" si="0"/>
        <v>-12515667142</v>
      </c>
      <c r="J32" s="5"/>
      <c r="K32" s="1">
        <f t="shared" si="1"/>
        <v>-3.1823401854777826E-2</v>
      </c>
      <c r="L32" s="5"/>
      <c r="M32" s="18">
        <v>0</v>
      </c>
      <c r="N32" s="18"/>
      <c r="O32" s="18">
        <v>-7401326791</v>
      </c>
      <c r="P32" s="18"/>
      <c r="Q32" s="18">
        <v>0</v>
      </c>
      <c r="R32" s="18"/>
      <c r="S32" s="18">
        <f t="shared" si="2"/>
        <v>-7401326791</v>
      </c>
      <c r="T32" s="5"/>
      <c r="U32" s="1">
        <f t="shared" si="3"/>
        <v>-3.0993918322484099E-3</v>
      </c>
    </row>
    <row r="33" spans="1:21" ht="21" x14ac:dyDescent="0.55000000000000004">
      <c r="A33" s="37" t="s">
        <v>58</v>
      </c>
      <c r="C33" s="18">
        <v>0</v>
      </c>
      <c r="D33" s="18"/>
      <c r="E33" s="18">
        <v>43252349137</v>
      </c>
      <c r="F33" s="18"/>
      <c r="G33" s="18">
        <v>0</v>
      </c>
      <c r="H33" s="18"/>
      <c r="I33" s="18">
        <f t="shared" si="0"/>
        <v>43252349137</v>
      </c>
      <c r="J33" s="5"/>
      <c r="K33" s="1">
        <f t="shared" si="1"/>
        <v>0.10997710886148972</v>
      </c>
      <c r="L33" s="5"/>
      <c r="M33" s="18">
        <v>0</v>
      </c>
      <c r="N33" s="18"/>
      <c r="O33" s="18">
        <v>337172935442</v>
      </c>
      <c r="P33" s="18"/>
      <c r="Q33" s="18">
        <v>0</v>
      </c>
      <c r="R33" s="18"/>
      <c r="S33" s="18">
        <f t="shared" si="2"/>
        <v>337172935442</v>
      </c>
      <c r="T33" s="5"/>
      <c r="U33" s="1">
        <f t="shared" si="3"/>
        <v>0.14119509537599542</v>
      </c>
    </row>
    <row r="34" spans="1:21" ht="21" x14ac:dyDescent="0.55000000000000004">
      <c r="A34" s="37" t="s">
        <v>64</v>
      </c>
      <c r="C34" s="18">
        <v>0</v>
      </c>
      <c r="D34" s="18"/>
      <c r="E34" s="18">
        <v>-34430268157</v>
      </c>
      <c r="F34" s="18"/>
      <c r="G34" s="18">
        <v>-17398825</v>
      </c>
      <c r="H34" s="18"/>
      <c r="I34" s="18">
        <f t="shared" si="0"/>
        <v>-34447666982</v>
      </c>
      <c r="J34" s="5"/>
      <c r="K34" s="1">
        <f t="shared" si="1"/>
        <v>-8.7589573683130764E-2</v>
      </c>
      <c r="L34" s="5"/>
      <c r="M34" s="18">
        <v>0</v>
      </c>
      <c r="N34" s="18"/>
      <c r="O34" s="18">
        <v>-3632937642</v>
      </c>
      <c r="P34" s="18"/>
      <c r="Q34" s="18">
        <v>-17398825</v>
      </c>
      <c r="R34" s="18"/>
      <c r="S34" s="18">
        <f t="shared" si="2"/>
        <v>-3650336467</v>
      </c>
      <c r="T34" s="5"/>
      <c r="U34" s="1">
        <f t="shared" si="3"/>
        <v>-1.5286209284173082E-3</v>
      </c>
    </row>
    <row r="35" spans="1:21" ht="21" x14ac:dyDescent="0.55000000000000004">
      <c r="A35" s="37" t="s">
        <v>60</v>
      </c>
      <c r="C35" s="18">
        <v>39047507331</v>
      </c>
      <c r="D35" s="18"/>
      <c r="E35" s="18">
        <v>52615066482</v>
      </c>
      <c r="F35" s="18"/>
      <c r="G35" s="18">
        <v>8129647437</v>
      </c>
      <c r="H35" s="18"/>
      <c r="I35" s="18">
        <f t="shared" si="0"/>
        <v>99792221250</v>
      </c>
      <c r="J35" s="5"/>
      <c r="K35" s="1">
        <f t="shared" si="1"/>
        <v>0.2537402059984929</v>
      </c>
      <c r="L35" s="5"/>
      <c r="M35" s="18">
        <v>39047507331</v>
      </c>
      <c r="N35" s="18"/>
      <c r="O35" s="18">
        <v>101422921482</v>
      </c>
      <c r="P35" s="18"/>
      <c r="Q35" s="18">
        <v>8129647437</v>
      </c>
      <c r="R35" s="18"/>
      <c r="S35" s="18">
        <f t="shared" si="2"/>
        <v>148600076250</v>
      </c>
      <c r="T35" s="5"/>
      <c r="U35" s="1">
        <f t="shared" si="3"/>
        <v>6.2228013382788751E-2</v>
      </c>
    </row>
    <row r="36" spans="1:21" ht="21" x14ac:dyDescent="0.55000000000000004">
      <c r="A36" s="37" t="s">
        <v>86</v>
      </c>
      <c r="C36" s="18">
        <v>0</v>
      </c>
      <c r="D36" s="18"/>
      <c r="E36" s="18">
        <v>15958409116</v>
      </c>
      <c r="F36" s="18"/>
      <c r="G36" s="18">
        <v>0</v>
      </c>
      <c r="H36" s="18"/>
      <c r="I36" s="18">
        <f t="shared" si="0"/>
        <v>15958409116</v>
      </c>
      <c r="J36" s="5"/>
      <c r="K36" s="1">
        <f t="shared" si="1"/>
        <v>4.0577210986793892E-2</v>
      </c>
      <c r="L36" s="5"/>
      <c r="M36" s="18">
        <v>0</v>
      </c>
      <c r="N36" s="18"/>
      <c r="O36" s="18">
        <v>79906519406</v>
      </c>
      <c r="P36" s="18"/>
      <c r="Q36" s="18">
        <v>0</v>
      </c>
      <c r="R36" s="18"/>
      <c r="S36" s="18">
        <f t="shared" si="2"/>
        <v>79906519406</v>
      </c>
      <c r="T36" s="5"/>
      <c r="U36" s="1">
        <f t="shared" si="3"/>
        <v>3.346178605321299E-2</v>
      </c>
    </row>
    <row r="37" spans="1:21" ht="21" x14ac:dyDescent="0.55000000000000004">
      <c r="A37" s="37" t="s">
        <v>79</v>
      </c>
      <c r="C37" s="18">
        <v>0</v>
      </c>
      <c r="D37" s="18"/>
      <c r="E37" s="18">
        <v>-5712837775</v>
      </c>
      <c r="F37" s="18"/>
      <c r="G37" s="18">
        <v>0</v>
      </c>
      <c r="H37" s="18"/>
      <c r="I37" s="18">
        <f t="shared" si="0"/>
        <v>-5712837775</v>
      </c>
      <c r="J37" s="5"/>
      <c r="K37" s="1">
        <f t="shared" si="1"/>
        <v>-1.4525948172182527E-2</v>
      </c>
      <c r="L37" s="5"/>
      <c r="M37" s="18">
        <v>0</v>
      </c>
      <c r="N37" s="18"/>
      <c r="O37" s="18">
        <v>19107482140</v>
      </c>
      <c r="P37" s="18"/>
      <c r="Q37" s="18">
        <v>0</v>
      </c>
      <c r="R37" s="18"/>
      <c r="S37" s="18">
        <f t="shared" si="2"/>
        <v>19107482140</v>
      </c>
      <c r="T37" s="5"/>
      <c r="U37" s="1">
        <f t="shared" si="3"/>
        <v>8.001480782008125E-3</v>
      </c>
    </row>
    <row r="38" spans="1:21" ht="21" x14ac:dyDescent="0.55000000000000004">
      <c r="A38" s="37" t="s">
        <v>71</v>
      </c>
      <c r="C38" s="18">
        <v>0</v>
      </c>
      <c r="D38" s="18"/>
      <c r="E38" s="18">
        <v>14761150042</v>
      </c>
      <c r="F38" s="18"/>
      <c r="G38" s="18">
        <v>3502657676</v>
      </c>
      <c r="H38" s="18"/>
      <c r="I38" s="18">
        <f t="shared" si="0"/>
        <v>18263807718</v>
      </c>
      <c r="J38" s="5"/>
      <c r="K38" s="1">
        <f t="shared" si="1"/>
        <v>4.6439113937271785E-2</v>
      </c>
      <c r="L38" s="5"/>
      <c r="M38" s="18">
        <v>0</v>
      </c>
      <c r="N38" s="18"/>
      <c r="O38" s="18">
        <v>84281030842</v>
      </c>
      <c r="P38" s="18"/>
      <c r="Q38" s="18">
        <v>3502657676</v>
      </c>
      <c r="R38" s="18"/>
      <c r="S38" s="18">
        <f t="shared" si="2"/>
        <v>87783688518</v>
      </c>
      <c r="T38" s="5"/>
      <c r="U38" s="1">
        <f t="shared" si="3"/>
        <v>3.676044240178284E-2</v>
      </c>
    </row>
    <row r="39" spans="1:21" ht="21" x14ac:dyDescent="0.55000000000000004">
      <c r="A39" s="37" t="s">
        <v>72</v>
      </c>
      <c r="C39" s="18">
        <v>0</v>
      </c>
      <c r="D39" s="18"/>
      <c r="E39" s="18">
        <v>4633355043</v>
      </c>
      <c r="F39" s="18"/>
      <c r="G39" s="18">
        <v>0</v>
      </c>
      <c r="H39" s="18"/>
      <c r="I39" s="18">
        <f t="shared" si="0"/>
        <v>4633355043</v>
      </c>
      <c r="J39" s="5"/>
      <c r="K39" s="1">
        <f t="shared" si="1"/>
        <v>1.1781163384766084E-2</v>
      </c>
      <c r="L39" s="5"/>
      <c r="M39" s="18">
        <v>0</v>
      </c>
      <c r="N39" s="18"/>
      <c r="O39" s="18">
        <v>21571967043</v>
      </c>
      <c r="P39" s="18"/>
      <c r="Q39" s="18">
        <v>0</v>
      </c>
      <c r="R39" s="18"/>
      <c r="S39" s="18">
        <f t="shared" si="2"/>
        <v>21571967043</v>
      </c>
      <c r="T39" s="5"/>
      <c r="U39" s="1">
        <f t="shared" si="3"/>
        <v>9.0335125507372133E-3</v>
      </c>
    </row>
    <row r="40" spans="1:21" ht="21" x14ac:dyDescent="0.55000000000000004">
      <c r="A40" s="37" t="s">
        <v>69</v>
      </c>
      <c r="C40" s="18">
        <v>0</v>
      </c>
      <c r="D40" s="18"/>
      <c r="E40" s="18">
        <v>-3007881775</v>
      </c>
      <c r="F40" s="18"/>
      <c r="G40" s="18">
        <v>0</v>
      </c>
      <c r="H40" s="18"/>
      <c r="I40" s="18">
        <f t="shared" si="0"/>
        <v>-3007881775</v>
      </c>
      <c r="J40" s="5"/>
      <c r="K40" s="1">
        <f t="shared" si="1"/>
        <v>-7.6480965314479604E-3</v>
      </c>
      <c r="L40" s="5"/>
      <c r="M40" s="18">
        <v>0</v>
      </c>
      <c r="N40" s="18"/>
      <c r="O40" s="18">
        <v>16528158450</v>
      </c>
      <c r="P40" s="18"/>
      <c r="Q40" s="18">
        <v>0</v>
      </c>
      <c r="R40" s="18"/>
      <c r="S40" s="18">
        <f t="shared" si="2"/>
        <v>16528158450</v>
      </c>
      <c r="T40" s="5"/>
      <c r="U40" s="1">
        <f t="shared" si="3"/>
        <v>6.921358933148279E-3</v>
      </c>
    </row>
    <row r="41" spans="1:21" ht="21" x14ac:dyDescent="0.55000000000000004">
      <c r="A41" s="37" t="s">
        <v>93</v>
      </c>
      <c r="C41" s="18">
        <v>0</v>
      </c>
      <c r="D41" s="18"/>
      <c r="E41" s="18">
        <v>-1263271399</v>
      </c>
      <c r="F41" s="18"/>
      <c r="G41" s="18">
        <v>0</v>
      </c>
      <c r="H41" s="18"/>
      <c r="I41" s="18">
        <f t="shared" si="0"/>
        <v>-1263271399</v>
      </c>
      <c r="J41" s="5"/>
      <c r="K41" s="1">
        <f t="shared" si="1"/>
        <v>-3.2121015145182403E-3</v>
      </c>
      <c r="L41" s="5"/>
      <c r="M41" s="18">
        <v>0</v>
      </c>
      <c r="N41" s="18"/>
      <c r="O41" s="18">
        <v>54000963</v>
      </c>
      <c r="P41" s="18"/>
      <c r="Q41" s="18">
        <v>0</v>
      </c>
      <c r="R41" s="18"/>
      <c r="S41" s="18">
        <f t="shared" si="2"/>
        <v>54000963</v>
      </c>
      <c r="T41" s="5"/>
      <c r="U41" s="1">
        <f t="shared" si="3"/>
        <v>2.2613532462756593E-5</v>
      </c>
    </row>
    <row r="42" spans="1:21" ht="21" x14ac:dyDescent="0.55000000000000004">
      <c r="A42" s="37" t="s">
        <v>68</v>
      </c>
      <c r="C42" s="18">
        <v>0</v>
      </c>
      <c r="D42" s="18"/>
      <c r="E42" s="18">
        <v>536787000</v>
      </c>
      <c r="F42" s="18"/>
      <c r="G42" s="18">
        <v>0</v>
      </c>
      <c r="H42" s="18"/>
      <c r="I42" s="18">
        <f t="shared" si="0"/>
        <v>536787000</v>
      </c>
      <c r="J42" s="5"/>
      <c r="K42" s="1">
        <f t="shared" si="1"/>
        <v>1.3648803709468789E-3</v>
      </c>
      <c r="L42" s="5"/>
      <c r="M42" s="18"/>
      <c r="N42" s="18"/>
      <c r="O42" s="18">
        <v>536787000</v>
      </c>
      <c r="P42" s="18"/>
      <c r="Q42" s="18">
        <v>0</v>
      </c>
      <c r="R42" s="18"/>
      <c r="S42" s="18">
        <f t="shared" si="2"/>
        <v>536787000</v>
      </c>
      <c r="T42" s="5"/>
      <c r="U42" s="1">
        <f t="shared" si="3"/>
        <v>2.2478581076573991E-4</v>
      </c>
    </row>
    <row r="43" spans="1:21" ht="21" x14ac:dyDescent="0.55000000000000004">
      <c r="A43" s="37" t="s">
        <v>102</v>
      </c>
      <c r="C43" s="18">
        <v>0</v>
      </c>
      <c r="D43" s="18"/>
      <c r="E43" s="18">
        <v>368359746</v>
      </c>
      <c r="F43" s="18"/>
      <c r="G43" s="18">
        <v>430885507</v>
      </c>
      <c r="H43" s="18"/>
      <c r="I43" s="18">
        <f t="shared" si="0"/>
        <v>799245253</v>
      </c>
      <c r="J43" s="5"/>
      <c r="K43" s="1">
        <f t="shared" si="1"/>
        <v>2.0322290915990365E-3</v>
      </c>
      <c r="L43" s="5"/>
      <c r="M43" s="18"/>
      <c r="N43" s="18"/>
      <c r="O43" s="18">
        <v>368359746</v>
      </c>
      <c r="P43" s="18"/>
      <c r="Q43" s="18">
        <v>430885507</v>
      </c>
      <c r="R43" s="18"/>
      <c r="S43" s="18">
        <f t="shared" si="2"/>
        <v>799245253</v>
      </c>
      <c r="T43" s="5"/>
      <c r="U43" s="1">
        <f t="shared" si="3"/>
        <v>3.3469326231125925E-4</v>
      </c>
    </row>
    <row r="44" spans="1:21" ht="21" x14ac:dyDescent="0.55000000000000004">
      <c r="A44" s="37" t="s">
        <v>105</v>
      </c>
      <c r="C44" s="18">
        <v>0</v>
      </c>
      <c r="D44" s="18"/>
      <c r="E44" s="18">
        <v>541599210</v>
      </c>
      <c r="F44" s="18"/>
      <c r="G44" s="18">
        <v>0</v>
      </c>
      <c r="H44" s="18"/>
      <c r="I44" s="18">
        <f t="shared" si="0"/>
        <v>541599210</v>
      </c>
      <c r="J44" s="5"/>
      <c r="K44" s="1">
        <f t="shared" si="1"/>
        <v>1.3771163061872523E-3</v>
      </c>
      <c r="L44" s="5"/>
      <c r="M44" s="18"/>
      <c r="N44" s="18"/>
      <c r="O44" s="18">
        <v>541599210</v>
      </c>
      <c r="P44" s="18"/>
      <c r="Q44" s="18">
        <v>0</v>
      </c>
      <c r="R44" s="18"/>
      <c r="S44" s="18">
        <f t="shared" si="2"/>
        <v>541599210</v>
      </c>
      <c r="T44" s="5"/>
      <c r="U44" s="1">
        <f t="shared" si="3"/>
        <v>2.2680097977397783E-4</v>
      </c>
    </row>
    <row r="45" spans="1:21" ht="21" x14ac:dyDescent="0.55000000000000004">
      <c r="A45" s="37" t="s">
        <v>104</v>
      </c>
      <c r="C45" s="18">
        <v>0</v>
      </c>
      <c r="D45" s="18"/>
      <c r="E45" s="18">
        <v>-1373099935</v>
      </c>
      <c r="F45" s="18"/>
      <c r="G45" s="18">
        <v>0</v>
      </c>
      <c r="H45" s="18"/>
      <c r="I45" s="18">
        <f t="shared" si="0"/>
        <v>-1373099935</v>
      </c>
      <c r="J45" s="5"/>
      <c r="K45" s="1">
        <f t="shared" si="1"/>
        <v>-3.4913609096903155E-3</v>
      </c>
      <c r="L45" s="5"/>
      <c r="M45" s="18"/>
      <c r="N45" s="18"/>
      <c r="O45" s="18">
        <v>-1373099935</v>
      </c>
      <c r="P45" s="18"/>
      <c r="Q45" s="18">
        <v>0</v>
      </c>
      <c r="R45" s="18"/>
      <c r="S45" s="18">
        <f t="shared" si="2"/>
        <v>-1373099935</v>
      </c>
      <c r="T45" s="5"/>
      <c r="U45" s="1">
        <f t="shared" si="3"/>
        <v>-5.7500159681840243E-4</v>
      </c>
    </row>
    <row r="46" spans="1:21" ht="21" x14ac:dyDescent="0.55000000000000004">
      <c r="A46" s="37" t="s">
        <v>103</v>
      </c>
      <c r="C46" s="18">
        <v>0</v>
      </c>
      <c r="D46" s="18"/>
      <c r="E46" s="18">
        <v>358830955</v>
      </c>
      <c r="F46" s="18"/>
      <c r="G46" s="18">
        <v>361514971</v>
      </c>
      <c r="H46" s="18"/>
      <c r="I46" s="18">
        <f t="shared" si="0"/>
        <v>720345926</v>
      </c>
      <c r="J46" s="5"/>
      <c r="K46" s="1">
        <f t="shared" si="1"/>
        <v>1.8316129390036514E-3</v>
      </c>
      <c r="L46" s="5"/>
      <c r="M46" s="18"/>
      <c r="N46" s="18"/>
      <c r="O46" s="18">
        <v>358830955</v>
      </c>
      <c r="P46" s="18"/>
      <c r="Q46" s="18">
        <v>361514971</v>
      </c>
      <c r="R46" s="18"/>
      <c r="S46" s="18">
        <f t="shared" si="2"/>
        <v>720345926</v>
      </c>
      <c r="T46" s="5"/>
      <c r="U46" s="1">
        <f t="shared" si="3"/>
        <v>3.0165324981362755E-4</v>
      </c>
    </row>
    <row r="47" spans="1:21" ht="21" x14ac:dyDescent="0.55000000000000004">
      <c r="A47" s="37" t="s">
        <v>96</v>
      </c>
      <c r="C47" s="18">
        <v>0</v>
      </c>
      <c r="D47" s="18"/>
      <c r="E47" s="18">
        <v>0</v>
      </c>
      <c r="F47" s="18"/>
      <c r="G47" s="18">
        <v>1614940798</v>
      </c>
      <c r="H47" s="18"/>
      <c r="I47" s="18">
        <f t="shared" si="0"/>
        <v>1614940798</v>
      </c>
      <c r="J47" s="5"/>
      <c r="K47" s="1">
        <f t="shared" si="1"/>
        <v>4.106286097523764E-3</v>
      </c>
      <c r="L47" s="5"/>
      <c r="M47" s="18">
        <v>0</v>
      </c>
      <c r="N47" s="18"/>
      <c r="O47" s="18">
        <v>0</v>
      </c>
      <c r="P47" s="18"/>
      <c r="Q47" s="18">
        <v>1614940798</v>
      </c>
      <c r="R47" s="18"/>
      <c r="S47" s="18">
        <f t="shared" si="2"/>
        <v>1614940798</v>
      </c>
      <c r="T47" s="5"/>
      <c r="U47" s="1">
        <f t="shared" si="3"/>
        <v>6.7627527607244772E-4</v>
      </c>
    </row>
    <row r="48" spans="1:21" ht="21" x14ac:dyDescent="0.55000000000000004">
      <c r="A48" s="37" t="s">
        <v>92</v>
      </c>
      <c r="C48" s="18">
        <v>0</v>
      </c>
      <c r="D48" s="18"/>
      <c r="E48" s="18">
        <v>0</v>
      </c>
      <c r="F48" s="18"/>
      <c r="G48" s="18">
        <v>602388741</v>
      </c>
      <c r="H48" s="18"/>
      <c r="I48" s="18">
        <f t="shared" si="0"/>
        <v>602388741</v>
      </c>
      <c r="J48" s="5"/>
      <c r="K48" s="1">
        <f t="shared" si="1"/>
        <v>1.5316849481643619E-3</v>
      </c>
      <c r="L48" s="5"/>
      <c r="M48" s="18">
        <v>0</v>
      </c>
      <c r="N48" s="18"/>
      <c r="O48" s="18">
        <v>0</v>
      </c>
      <c r="P48" s="18"/>
      <c r="Q48" s="18">
        <v>1079651440</v>
      </c>
      <c r="R48" s="18"/>
      <c r="S48" s="18">
        <f t="shared" si="2"/>
        <v>1079651440</v>
      </c>
      <c r="T48" s="5"/>
      <c r="U48" s="1">
        <f t="shared" si="3"/>
        <v>4.5211662034437983E-4</v>
      </c>
    </row>
    <row r="49" spans="1:21" ht="21" x14ac:dyDescent="0.55000000000000004">
      <c r="A49" s="37" t="s">
        <v>97</v>
      </c>
      <c r="C49" s="18">
        <v>0</v>
      </c>
      <c r="D49" s="18"/>
      <c r="E49" s="18">
        <v>-284479543</v>
      </c>
      <c r="F49" s="18"/>
      <c r="G49" s="18">
        <v>2260178799</v>
      </c>
      <c r="H49" s="18"/>
      <c r="I49" s="18">
        <f t="shared" si="0"/>
        <v>1975699256</v>
      </c>
      <c r="J49" s="5"/>
      <c r="K49" s="1">
        <f t="shared" si="1"/>
        <v>5.0235812965082104E-3</v>
      </c>
      <c r="L49" s="5"/>
      <c r="M49" s="18">
        <v>0</v>
      </c>
      <c r="N49" s="18"/>
      <c r="O49" s="18">
        <v>2075533984</v>
      </c>
      <c r="P49" s="18"/>
      <c r="Q49" s="18">
        <v>2260178799</v>
      </c>
      <c r="R49" s="18"/>
      <c r="S49" s="18">
        <f t="shared" si="2"/>
        <v>4335712783</v>
      </c>
      <c r="T49" s="5"/>
      <c r="U49" s="1">
        <f t="shared" si="3"/>
        <v>1.8156302465857734E-3</v>
      </c>
    </row>
    <row r="50" spans="1:21" ht="21" x14ac:dyDescent="0.55000000000000004">
      <c r="A50" s="37" t="s">
        <v>95</v>
      </c>
      <c r="C50" s="18">
        <v>0</v>
      </c>
      <c r="D50" s="18"/>
      <c r="E50" s="18">
        <v>-4639808796</v>
      </c>
      <c r="F50" s="18"/>
      <c r="G50" s="18">
        <v>3287954616</v>
      </c>
      <c r="H50" s="18"/>
      <c r="I50" s="18">
        <f t="shared" si="0"/>
        <v>-1351854180</v>
      </c>
      <c r="J50" s="5"/>
      <c r="K50" s="1">
        <f t="shared" si="1"/>
        <v>-3.4373396424736231E-3</v>
      </c>
      <c r="L50" s="5"/>
      <c r="M50" s="18">
        <v>0</v>
      </c>
      <c r="N50" s="18"/>
      <c r="O50" s="18">
        <v>997609596</v>
      </c>
      <c r="P50" s="18"/>
      <c r="Q50" s="18">
        <v>3287954616</v>
      </c>
      <c r="R50" s="18"/>
      <c r="S50" s="18">
        <f t="shared" si="2"/>
        <v>4285564212</v>
      </c>
      <c r="T50" s="5"/>
      <c r="U50" s="1">
        <f t="shared" si="3"/>
        <v>1.7946299481601815E-3</v>
      </c>
    </row>
    <row r="51" spans="1:21" ht="21" x14ac:dyDescent="0.55000000000000004">
      <c r="A51" s="37" t="s">
        <v>110</v>
      </c>
      <c r="C51" s="18">
        <v>0</v>
      </c>
      <c r="D51" s="18"/>
      <c r="E51" s="18">
        <v>0</v>
      </c>
      <c r="F51" s="18"/>
      <c r="G51" s="18">
        <v>0</v>
      </c>
      <c r="H51" s="18"/>
      <c r="I51" s="18">
        <f t="shared" si="0"/>
        <v>0</v>
      </c>
      <c r="J51" s="5"/>
      <c r="K51" s="1">
        <f t="shared" si="1"/>
        <v>0</v>
      </c>
      <c r="L51" s="5"/>
      <c r="M51" s="18">
        <v>0</v>
      </c>
      <c r="N51" s="18"/>
      <c r="O51" s="18">
        <v>0</v>
      </c>
      <c r="P51" s="18"/>
      <c r="Q51" s="18">
        <v>3115862</v>
      </c>
      <c r="R51" s="18"/>
      <c r="S51" s="18">
        <f t="shared" si="2"/>
        <v>3115862</v>
      </c>
      <c r="T51" s="5"/>
      <c r="U51" s="1">
        <f t="shared" si="3"/>
        <v>1.3048035177904083E-6</v>
      </c>
    </row>
    <row r="52" spans="1:21" ht="21.75" thickBot="1" x14ac:dyDescent="0.6">
      <c r="A52" s="37" t="s">
        <v>94</v>
      </c>
      <c r="C52" s="18">
        <v>0</v>
      </c>
      <c r="D52" s="18"/>
      <c r="E52" s="18">
        <v>-227635173</v>
      </c>
      <c r="F52" s="18"/>
      <c r="G52" s="18">
        <v>0</v>
      </c>
      <c r="H52" s="18"/>
      <c r="I52" s="18">
        <f t="shared" si="0"/>
        <v>-227635173</v>
      </c>
      <c r="J52" s="5"/>
      <c r="K52" s="1">
        <f t="shared" si="1"/>
        <v>-5.788045898369315E-4</v>
      </c>
      <c r="L52" s="5"/>
      <c r="M52" s="18">
        <v>0</v>
      </c>
      <c r="N52" s="18"/>
      <c r="O52" s="18">
        <v>139301151</v>
      </c>
      <c r="P52" s="18"/>
      <c r="Q52" s="18">
        <v>247656471</v>
      </c>
      <c r="R52" s="18"/>
      <c r="S52" s="18">
        <f t="shared" si="2"/>
        <v>386957622</v>
      </c>
      <c r="T52" s="5"/>
      <c r="U52" s="1">
        <f t="shared" si="3"/>
        <v>1.6204301295160412E-4</v>
      </c>
    </row>
    <row r="53" spans="1:21" s="4" customFormat="1" ht="26.25" customHeight="1" thickBot="1" x14ac:dyDescent="0.25">
      <c r="A53" s="4" t="s">
        <v>15</v>
      </c>
      <c r="C53" s="14">
        <f>SUM(C8:C52)</f>
        <v>166007211042</v>
      </c>
      <c r="E53" s="15">
        <f>SUM(E8:E52)</f>
        <v>197183449023</v>
      </c>
      <c r="F53" s="10"/>
      <c r="G53" s="15">
        <f>SUM(G8:G52)</f>
        <v>30094357015</v>
      </c>
      <c r="H53" s="10"/>
      <c r="I53" s="15">
        <f>SUM(I8:I52)</f>
        <v>393285017080</v>
      </c>
      <c r="K53" s="16">
        <f>SUM(K8:K52)</f>
        <v>1</v>
      </c>
      <c r="M53" s="15">
        <f>SUM(M8:M52)</f>
        <v>193923081023</v>
      </c>
      <c r="N53" s="10"/>
      <c r="O53" s="15">
        <f>SUM(O8:O52)</f>
        <v>2162075947417</v>
      </c>
      <c r="P53" s="10"/>
      <c r="Q53" s="15">
        <f>SUM(Q8:Q52)</f>
        <v>31994226879</v>
      </c>
      <c r="R53" s="10"/>
      <c r="S53" s="15">
        <f>SUM(S8:S52)</f>
        <v>2387993255319</v>
      </c>
      <c r="U53" s="16">
        <f>SUM(U8:U52)</f>
        <v>1.0000000000000002</v>
      </c>
    </row>
    <row r="54" spans="1:21" ht="19.5" thickTop="1" x14ac:dyDescent="0.45">
      <c r="C54" s="40"/>
      <c r="E54" s="40"/>
      <c r="G54" s="40"/>
      <c r="M54" s="40"/>
      <c r="N54" s="40"/>
      <c r="O54" s="40"/>
      <c r="P54" s="40"/>
      <c r="Q54" s="40"/>
      <c r="R54" s="40"/>
      <c r="S54" s="40"/>
    </row>
    <row r="55" spans="1:21" x14ac:dyDescent="0.45">
      <c r="G55" s="40"/>
    </row>
    <row r="56" spans="1:21" x14ac:dyDescent="0.45">
      <c r="G56" s="40"/>
    </row>
    <row r="57" spans="1:21" x14ac:dyDescent="0.45">
      <c r="G57" s="40"/>
    </row>
    <row r="65" s="36" customFormat="1" x14ac:dyDescent="0.45"/>
    <row r="66" s="36" customFormat="1" x14ac:dyDescent="0.45"/>
    <row r="67" s="36" customFormat="1" x14ac:dyDescent="0.45"/>
    <row r="68" s="36" customFormat="1" x14ac:dyDescent="0.45"/>
    <row r="69" s="36" customFormat="1" x14ac:dyDescent="0.45"/>
    <row r="70" s="36" customFormat="1" x14ac:dyDescent="0.45"/>
    <row r="71" s="36" customFormat="1" x14ac:dyDescent="0.45"/>
    <row r="72" s="36" customFormat="1" x14ac:dyDescent="0.45"/>
    <row r="73" s="36" customFormat="1" x14ac:dyDescent="0.45"/>
    <row r="74" s="36" customFormat="1" x14ac:dyDescent="0.45"/>
    <row r="75" s="36" customFormat="1" x14ac:dyDescent="0.45"/>
    <row r="76" s="36" customFormat="1" x14ac:dyDescent="0.45"/>
    <row r="77" s="36" customFormat="1" x14ac:dyDescent="0.45"/>
    <row r="78" s="36" customFormat="1" x14ac:dyDescent="0.45"/>
    <row r="79" s="36" customFormat="1" x14ac:dyDescent="0.45"/>
    <row r="80" s="36" customFormat="1" x14ac:dyDescent="0.45"/>
    <row r="81" s="36" customFormat="1" x14ac:dyDescent="0.45"/>
    <row r="82" s="36" customFormat="1" x14ac:dyDescent="0.45"/>
    <row r="83" s="36" customFormat="1" x14ac:dyDescent="0.45"/>
    <row r="84" s="36" customFormat="1" x14ac:dyDescent="0.45"/>
    <row r="85" s="36" customFormat="1" x14ac:dyDescent="0.45"/>
    <row r="86" s="36" customFormat="1" x14ac:dyDescent="0.45"/>
    <row r="87" s="36" customFormat="1" x14ac:dyDescent="0.45"/>
    <row r="88" s="36" customFormat="1" x14ac:dyDescent="0.45"/>
    <row r="89" s="36" customFormat="1" x14ac:dyDescent="0.45"/>
    <row r="90" s="36" customFormat="1" x14ac:dyDescent="0.45"/>
    <row r="91" s="36" customFormat="1" x14ac:dyDescent="0.45"/>
    <row r="92" s="36" customFormat="1" x14ac:dyDescent="0.45"/>
    <row r="93" s="36" customFormat="1" x14ac:dyDescent="0.45"/>
    <row r="94" s="36" customFormat="1" x14ac:dyDescent="0.45"/>
    <row r="95" s="36" customFormat="1" x14ac:dyDescent="0.45"/>
    <row r="96" s="36" customFormat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E35" sqref="E35"/>
    </sheetView>
  </sheetViews>
  <sheetFormatPr defaultRowHeight="18.75" x14ac:dyDescent="0.45"/>
  <cols>
    <col min="1" max="1" width="17.125" style="36" bestFit="1" customWidth="1"/>
    <col min="2" max="2" width="0.875" style="36" customWidth="1"/>
    <col min="3" max="3" width="27.125" style="36" customWidth="1"/>
    <col min="4" max="4" width="0.875" style="36" customWidth="1"/>
    <col min="5" max="5" width="32.125" style="36" bestFit="1" customWidth="1"/>
    <col min="6" max="6" width="0.875" style="36" customWidth="1"/>
    <col min="7" max="7" width="27.875" style="36" bestFit="1" customWidth="1"/>
    <col min="8" max="8" width="0.875" style="36" customWidth="1"/>
    <col min="9" max="9" width="32.125" style="36" bestFit="1" customWidth="1"/>
    <col min="10" max="10" width="0.875" style="36" customWidth="1"/>
    <col min="11" max="11" width="27.875" style="36" bestFit="1" customWidth="1"/>
    <col min="12" max="12" width="0.875" style="36" customWidth="1"/>
    <col min="13" max="13" width="8" style="36" customWidth="1"/>
    <col min="14" max="16384" width="9" style="36"/>
  </cols>
  <sheetData>
    <row r="2" spans="1:11" ht="26.25" x14ac:dyDescent="0.45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</row>
    <row r="3" spans="1:11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</row>
    <row r="4" spans="1:11" ht="26.25" x14ac:dyDescent="0.45">
      <c r="A4" s="55" t="str">
        <f>+سهام!A4</f>
        <v>برای ماه منتهی به 1403/11/30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</row>
    <row r="6" spans="1:11" ht="27" thickBot="1" x14ac:dyDescent="0.5">
      <c r="A6" s="56" t="s">
        <v>46</v>
      </c>
      <c r="B6" s="56" t="s">
        <v>46</v>
      </c>
      <c r="C6" s="56" t="s">
        <v>46</v>
      </c>
      <c r="E6" s="56" t="s">
        <v>26</v>
      </c>
      <c r="F6" s="56" t="s">
        <v>26</v>
      </c>
      <c r="G6" s="56" t="s">
        <v>26</v>
      </c>
      <c r="I6" s="56" t="s">
        <v>27</v>
      </c>
      <c r="J6" s="56" t="s">
        <v>27</v>
      </c>
      <c r="K6" s="56" t="s">
        <v>27</v>
      </c>
    </row>
    <row r="7" spans="1:11" ht="27" thickBot="1" x14ac:dyDescent="0.5">
      <c r="A7" s="31" t="s">
        <v>47</v>
      </c>
      <c r="C7" s="31" t="s">
        <v>48</v>
      </c>
      <c r="E7" s="31" t="s">
        <v>49</v>
      </c>
      <c r="G7" s="31" t="s">
        <v>50</v>
      </c>
      <c r="I7" s="31" t="s">
        <v>49</v>
      </c>
      <c r="K7" s="31" t="s">
        <v>50</v>
      </c>
    </row>
    <row r="8" spans="1:11" ht="21.75" thickBot="1" x14ac:dyDescent="0.6">
      <c r="A8" s="37" t="s">
        <v>87</v>
      </c>
      <c r="C8" s="5" t="s">
        <v>88</v>
      </c>
      <c r="D8" s="5"/>
      <c r="E8" s="6">
        <v>3929512663</v>
      </c>
      <c r="F8" s="5"/>
      <c r="G8" s="38">
        <f>+E8/$E$9</f>
        <v>1</v>
      </c>
      <c r="H8" s="5"/>
      <c r="I8" s="6">
        <v>7898971581</v>
      </c>
      <c r="J8" s="5"/>
      <c r="K8" s="38">
        <f>+I8/$I$9</f>
        <v>1</v>
      </c>
    </row>
    <row r="9" spans="1:11" ht="21.75" thickBot="1" x14ac:dyDescent="0.6">
      <c r="A9" s="36" t="s">
        <v>15</v>
      </c>
      <c r="C9" s="37" t="s">
        <v>15</v>
      </c>
      <c r="D9" s="37"/>
      <c r="E9" s="14">
        <f>SUM(E8:E8)</f>
        <v>3929512663</v>
      </c>
      <c r="F9" s="4"/>
      <c r="G9" s="39">
        <f>SUM(G8:G8)</f>
        <v>1</v>
      </c>
      <c r="H9" s="4"/>
      <c r="I9" s="14">
        <f>SUM(I8:I8)</f>
        <v>7898971581</v>
      </c>
      <c r="J9" s="4"/>
      <c r="K9" s="39">
        <f>SUM(K8:K8)</f>
        <v>1</v>
      </c>
    </row>
    <row r="10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A36" sqref="A1:XFD1048576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</row>
    <row r="4" spans="1:5" ht="26.25" x14ac:dyDescent="0.2">
      <c r="A4" s="55" t="str">
        <f>+درآمدها!A4</f>
        <v>برای ماه منتهی به 1403/11/30</v>
      </c>
      <c r="B4" s="55" t="s">
        <v>2</v>
      </c>
      <c r="C4" s="55" t="s">
        <v>2</v>
      </c>
      <c r="D4" s="55" t="s">
        <v>2</v>
      </c>
      <c r="E4" s="55" t="s">
        <v>2</v>
      </c>
    </row>
    <row r="6" spans="1:5" ht="27" thickBot="1" x14ac:dyDescent="0.25">
      <c r="A6" s="56" t="s">
        <v>98</v>
      </c>
      <c r="C6" s="31" t="s">
        <v>26</v>
      </c>
      <c r="E6" s="31" t="s">
        <v>27</v>
      </c>
    </row>
    <row r="7" spans="1:5" ht="27" thickBot="1" x14ac:dyDescent="0.25">
      <c r="A7" s="56" t="s">
        <v>98</v>
      </c>
      <c r="C7" s="31" t="s">
        <v>19</v>
      </c>
      <c r="E7" s="31" t="s">
        <v>19</v>
      </c>
    </row>
    <row r="8" spans="1:5" ht="24.75" thickBot="1" x14ac:dyDescent="0.25">
      <c r="A8" s="32" t="s">
        <v>98</v>
      </c>
      <c r="B8" s="33"/>
      <c r="C8" s="34">
        <v>891338567</v>
      </c>
      <c r="D8" s="33"/>
      <c r="E8" s="34">
        <v>1585517919</v>
      </c>
    </row>
    <row r="9" spans="1:5" ht="24.75" thickBot="1" x14ac:dyDescent="0.25">
      <c r="A9" s="33" t="s">
        <v>15</v>
      </c>
      <c r="B9" s="33"/>
      <c r="C9" s="35">
        <f>SUM(C8:C8)</f>
        <v>891338567</v>
      </c>
      <c r="D9" s="33"/>
      <c r="E9" s="35">
        <f>SUM(E8:E8)</f>
        <v>1585517919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4"/>
  <sheetViews>
    <sheetView rightToLeft="1" zoomScaleNormal="100" workbookViewId="0">
      <selection activeCell="O12" sqref="O12"/>
    </sheetView>
  </sheetViews>
  <sheetFormatPr defaultRowHeight="18.75" x14ac:dyDescent="0.2"/>
  <cols>
    <col min="1" max="1" width="24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16384" width="9" style="5"/>
  </cols>
  <sheetData>
    <row r="2" spans="1:19" ht="26.25" x14ac:dyDescent="0.2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</row>
    <row r="3" spans="1:19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  <c r="N3" s="55" t="s">
        <v>24</v>
      </c>
      <c r="O3" s="55" t="s">
        <v>24</v>
      </c>
      <c r="P3" s="55" t="s">
        <v>24</v>
      </c>
      <c r="Q3" s="55" t="s">
        <v>24</v>
      </c>
      <c r="R3" s="55" t="s">
        <v>24</v>
      </c>
      <c r="S3" s="55" t="s">
        <v>24</v>
      </c>
    </row>
    <row r="4" spans="1:19" ht="26.25" x14ac:dyDescent="0.2">
      <c r="A4" s="55" t="str">
        <f>+سهام!A4</f>
        <v>برای ماه منتهی به 1403/11/30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</row>
    <row r="6" spans="1:19" ht="27" thickBot="1" x14ac:dyDescent="0.25">
      <c r="A6" s="56" t="s">
        <v>3</v>
      </c>
      <c r="C6" s="56" t="s">
        <v>32</v>
      </c>
      <c r="D6" s="56" t="s">
        <v>32</v>
      </c>
      <c r="E6" s="56" t="s">
        <v>32</v>
      </c>
      <c r="F6" s="56" t="s">
        <v>32</v>
      </c>
      <c r="G6" s="56" t="s">
        <v>32</v>
      </c>
      <c r="I6" s="56" t="s">
        <v>26</v>
      </c>
      <c r="J6" s="56" t="s">
        <v>26</v>
      </c>
      <c r="K6" s="56" t="s">
        <v>26</v>
      </c>
      <c r="L6" s="56" t="s">
        <v>26</v>
      </c>
      <c r="M6" s="56" t="s">
        <v>26</v>
      </c>
      <c r="O6" s="56" t="s">
        <v>27</v>
      </c>
      <c r="P6" s="56" t="s">
        <v>27</v>
      </c>
      <c r="Q6" s="56" t="s">
        <v>27</v>
      </c>
      <c r="R6" s="56" t="s">
        <v>27</v>
      </c>
      <c r="S6" s="56" t="s">
        <v>27</v>
      </c>
    </row>
    <row r="7" spans="1:19" ht="27" thickBot="1" x14ac:dyDescent="0.25">
      <c r="A7" s="56" t="s">
        <v>3</v>
      </c>
      <c r="C7" s="31" t="s">
        <v>33</v>
      </c>
      <c r="E7" s="31" t="s">
        <v>34</v>
      </c>
      <c r="G7" s="31" t="s">
        <v>35</v>
      </c>
      <c r="I7" s="31" t="s">
        <v>36</v>
      </c>
      <c r="K7" s="31" t="s">
        <v>30</v>
      </c>
      <c r="M7" s="31" t="s">
        <v>37</v>
      </c>
      <c r="O7" s="31" t="s">
        <v>36</v>
      </c>
      <c r="Q7" s="31" t="s">
        <v>30</v>
      </c>
      <c r="S7" s="31" t="s">
        <v>37</v>
      </c>
    </row>
    <row r="8" spans="1:19" ht="21" x14ac:dyDescent="0.2">
      <c r="A8" s="4" t="s">
        <v>84</v>
      </c>
      <c r="C8" s="5" t="s">
        <v>106</v>
      </c>
      <c r="E8" s="6">
        <v>19500000</v>
      </c>
      <c r="G8" s="6">
        <v>5000</v>
      </c>
      <c r="I8" s="6">
        <v>97500000000</v>
      </c>
      <c r="K8" s="6">
        <v>-6831210191</v>
      </c>
      <c r="M8" s="6">
        <f>+I8+K8</f>
        <v>90668789809</v>
      </c>
      <c r="O8" s="6">
        <v>97500000000</v>
      </c>
      <c r="Q8" s="6">
        <v>-6831210191</v>
      </c>
      <c r="S8" s="6">
        <v>90668789809</v>
      </c>
    </row>
    <row r="9" spans="1:19" ht="21" x14ac:dyDescent="0.2">
      <c r="A9" s="4" t="s">
        <v>60</v>
      </c>
      <c r="C9" s="5" t="s">
        <v>107</v>
      </c>
      <c r="E9" s="6">
        <v>9500000</v>
      </c>
      <c r="G9" s="6">
        <v>4800</v>
      </c>
      <c r="I9" s="6">
        <v>45600000000</v>
      </c>
      <c r="K9" s="6">
        <v>-6552492669</v>
      </c>
      <c r="M9" s="6">
        <f t="shared" ref="M9:M11" si="0">+I9+K9</f>
        <v>39047507331</v>
      </c>
      <c r="O9" s="6">
        <v>45600000000</v>
      </c>
      <c r="Q9" s="6">
        <v>-6552492669</v>
      </c>
      <c r="S9" s="6">
        <v>39047507331</v>
      </c>
    </row>
    <row r="10" spans="1:19" ht="21" x14ac:dyDescent="0.2">
      <c r="A10" s="4" t="s">
        <v>85</v>
      </c>
      <c r="C10" s="5" t="s">
        <v>108</v>
      </c>
      <c r="E10" s="6">
        <v>5405699</v>
      </c>
      <c r="G10" s="6">
        <v>7650</v>
      </c>
      <c r="I10" s="6">
        <v>41353597350</v>
      </c>
      <c r="K10" s="6">
        <v>-5606852453</v>
      </c>
      <c r="M10" s="6">
        <f t="shared" si="0"/>
        <v>35746744897</v>
      </c>
      <c r="O10" s="6">
        <v>41353597350</v>
      </c>
      <c r="Q10" s="6">
        <v>-5606852453</v>
      </c>
      <c r="S10" s="6">
        <v>35746744897</v>
      </c>
    </row>
    <row r="11" spans="1:19" ht="21.75" thickBot="1" x14ac:dyDescent="0.25">
      <c r="A11" s="4" t="s">
        <v>55</v>
      </c>
      <c r="C11" s="5" t="s">
        <v>109</v>
      </c>
      <c r="E11" s="6">
        <v>0</v>
      </c>
      <c r="G11" s="5">
        <v>0</v>
      </c>
      <c r="I11" s="6">
        <v>0</v>
      </c>
      <c r="K11" s="6">
        <v>544169005</v>
      </c>
      <c r="M11" s="6">
        <f t="shared" si="0"/>
        <v>544169005</v>
      </c>
      <c r="O11" s="6">
        <v>30000000000</v>
      </c>
      <c r="Q11" s="6">
        <v>-1539961014</v>
      </c>
      <c r="S11" s="6">
        <f>+Q11+O11</f>
        <v>28460038986</v>
      </c>
    </row>
    <row r="12" spans="1:19" s="4" customFormat="1" ht="21.75" thickBot="1" x14ac:dyDescent="0.25">
      <c r="G12" s="6"/>
      <c r="I12" s="14">
        <f>SUM(I8:I11)</f>
        <v>184453597350</v>
      </c>
      <c r="K12" s="14">
        <f>SUM(K8:K11)</f>
        <v>-18446386308</v>
      </c>
      <c r="M12" s="14">
        <f>SUM(M8:M11)</f>
        <v>166007211042</v>
      </c>
      <c r="O12" s="14">
        <f>SUM(O8:O11)</f>
        <v>214453597350</v>
      </c>
      <c r="Q12" s="14">
        <f>SUM(Q8:Q11)</f>
        <v>-20530516327</v>
      </c>
      <c r="S12" s="14">
        <f>SUM(S8:S11)</f>
        <v>193923081023</v>
      </c>
    </row>
    <row r="13" spans="1:19" ht="19.5" thickTop="1" x14ac:dyDescent="0.2">
      <c r="G13" s="6"/>
    </row>
    <row r="14" spans="1:19" x14ac:dyDescent="0.2">
      <c r="G14" s="6"/>
      <c r="M14" s="6"/>
      <c r="O14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K21" sqref="K21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</row>
    <row r="3" spans="1:13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</row>
    <row r="4" spans="1:13" ht="26.25" x14ac:dyDescent="0.2">
      <c r="A4" s="55" t="str">
        <f>+سهام!A4</f>
        <v>برای ماه منتهی به 1403/11/30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</row>
    <row r="6" spans="1:13" ht="27" thickBot="1" x14ac:dyDescent="0.25">
      <c r="A6" s="56" t="s">
        <v>25</v>
      </c>
      <c r="B6" s="56" t="s">
        <v>25</v>
      </c>
      <c r="C6" s="56" t="s">
        <v>26</v>
      </c>
      <c r="D6" s="56" t="s">
        <v>26</v>
      </c>
      <c r="E6" s="56" t="s">
        <v>26</v>
      </c>
      <c r="F6" s="56" t="s">
        <v>26</v>
      </c>
      <c r="G6" s="56" t="s">
        <v>26</v>
      </c>
      <c r="I6" s="56" t="s">
        <v>27</v>
      </c>
      <c r="J6" s="56" t="s">
        <v>27</v>
      </c>
      <c r="K6" s="56" t="s">
        <v>27</v>
      </c>
      <c r="L6" s="56" t="s">
        <v>27</v>
      </c>
      <c r="M6" s="56" t="s">
        <v>27</v>
      </c>
    </row>
    <row r="7" spans="1:13" ht="27" thickBot="1" x14ac:dyDescent="0.25">
      <c r="A7" s="31" t="s">
        <v>28</v>
      </c>
      <c r="C7" s="31" t="s">
        <v>29</v>
      </c>
      <c r="E7" s="31" t="s">
        <v>30</v>
      </c>
      <c r="G7" s="31" t="s">
        <v>31</v>
      </c>
      <c r="I7" s="31" t="s">
        <v>29</v>
      </c>
      <c r="K7" s="31" t="s">
        <v>30</v>
      </c>
      <c r="M7" s="31" t="s">
        <v>31</v>
      </c>
    </row>
    <row r="8" spans="1:13" ht="19.5" customHeight="1" thickBot="1" x14ac:dyDescent="0.25">
      <c r="A8" s="4" t="s">
        <v>23</v>
      </c>
      <c r="C8" s="6">
        <v>3929512663</v>
      </c>
      <c r="E8" s="6">
        <v>0</v>
      </c>
      <c r="G8" s="6">
        <f>+C8-E8</f>
        <v>3929512663</v>
      </c>
      <c r="I8" s="6">
        <v>7898971581</v>
      </c>
      <c r="K8" s="6">
        <v>0</v>
      </c>
      <c r="M8" s="6">
        <f>+I8-K8</f>
        <v>7898971581</v>
      </c>
    </row>
    <row r="9" spans="1:13" s="4" customFormat="1" ht="21.75" thickBot="1" x14ac:dyDescent="0.25">
      <c r="A9" s="4" t="s">
        <v>15</v>
      </c>
      <c r="C9" s="14">
        <f>SUM(C8:C8)</f>
        <v>3929512663</v>
      </c>
      <c r="E9" s="14">
        <f>SUM(E8:E8)</f>
        <v>0</v>
      </c>
      <c r="G9" s="14">
        <f>SUM(G8:G8)</f>
        <v>3929512663</v>
      </c>
      <c r="I9" s="14">
        <f>SUM(I8:I8)</f>
        <v>7898971581</v>
      </c>
      <c r="K9" s="14">
        <f>SUM(K8:K8)</f>
        <v>0</v>
      </c>
      <c r="M9" s="14">
        <f>SUM(M8:M8)</f>
        <v>7898971581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29"/>
  <sheetViews>
    <sheetView rightToLeft="1" topLeftCell="A4" zoomScale="80" zoomScaleNormal="80" workbookViewId="0">
      <selection activeCell="A36" sqref="A1:XFD1048576"/>
    </sheetView>
  </sheetViews>
  <sheetFormatPr defaultRowHeight="22.5" x14ac:dyDescent="0.2"/>
  <cols>
    <col min="1" max="1" width="29.375" style="22" bestFit="1" customWidth="1"/>
    <col min="2" max="2" width="0.875" style="22" customWidth="1"/>
    <col min="3" max="3" width="15.7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24.5" style="22" customWidth="1"/>
    <col min="10" max="10" width="0.875" style="22" customWidth="1"/>
    <col min="11" max="11" width="16.625" style="22" customWidth="1"/>
    <col min="12" max="12" width="0.875" style="22" customWidth="1"/>
    <col min="13" max="13" width="20.125" style="22" customWidth="1"/>
    <col min="14" max="14" width="0.875" style="22" customWidth="1"/>
    <col min="15" max="15" width="20.125" style="22" customWidth="1"/>
    <col min="16" max="16" width="0.875" style="22" customWidth="1"/>
    <col min="17" max="17" width="24.5" style="22" customWidth="1"/>
    <col min="18" max="18" width="0.875" style="22" customWidth="1"/>
    <col min="19" max="19" width="15.875" style="22" bestFit="1" customWidth="1"/>
    <col min="20" max="20" width="17" style="22" bestFit="1" customWidth="1"/>
    <col min="21" max="16384" width="9" style="22"/>
  </cols>
  <sheetData>
    <row r="2" spans="1:21" ht="24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21" ht="24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</row>
    <row r="4" spans="1:21" ht="24" x14ac:dyDescent="0.2">
      <c r="A4" s="57" t="str">
        <f>+سهام!A4</f>
        <v>برای ماه منتهی به 1403/11/30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21" ht="24.75" thickBot="1" x14ac:dyDescent="0.25">
      <c r="A6" s="58" t="s">
        <v>3</v>
      </c>
      <c r="C6" s="59" t="s">
        <v>26</v>
      </c>
      <c r="D6" s="59" t="s">
        <v>26</v>
      </c>
      <c r="E6" s="59" t="s">
        <v>26</v>
      </c>
      <c r="F6" s="59" t="s">
        <v>26</v>
      </c>
      <c r="G6" s="59" t="s">
        <v>26</v>
      </c>
      <c r="H6" s="59" t="s">
        <v>26</v>
      </c>
      <c r="I6" s="59" t="s">
        <v>26</v>
      </c>
      <c r="K6" s="59" t="s">
        <v>27</v>
      </c>
      <c r="L6" s="59" t="s">
        <v>27</v>
      </c>
      <c r="M6" s="59" t="s">
        <v>27</v>
      </c>
      <c r="N6" s="59" t="s">
        <v>27</v>
      </c>
      <c r="O6" s="59" t="s">
        <v>27</v>
      </c>
      <c r="P6" s="59" t="s">
        <v>27</v>
      </c>
      <c r="Q6" s="59" t="s">
        <v>27</v>
      </c>
    </row>
    <row r="7" spans="1:21" ht="24.75" thickBot="1" x14ac:dyDescent="0.25">
      <c r="A7" s="59" t="s">
        <v>3</v>
      </c>
      <c r="C7" s="23" t="s">
        <v>7</v>
      </c>
      <c r="E7" s="23" t="s">
        <v>38</v>
      </c>
      <c r="G7" s="23" t="s">
        <v>39</v>
      </c>
      <c r="I7" s="23" t="s">
        <v>41</v>
      </c>
      <c r="K7" s="23" t="s">
        <v>7</v>
      </c>
      <c r="M7" s="23" t="s">
        <v>38</v>
      </c>
      <c r="O7" s="23" t="s">
        <v>39</v>
      </c>
      <c r="Q7" s="23" t="s">
        <v>41</v>
      </c>
    </row>
    <row r="8" spans="1:21" ht="24" x14ac:dyDescent="0.2">
      <c r="A8" s="24" t="s">
        <v>102</v>
      </c>
      <c r="C8" s="25">
        <v>170000</v>
      </c>
      <c r="D8" s="25"/>
      <c r="E8" s="25">
        <v>1625669386</v>
      </c>
      <c r="F8" s="25"/>
      <c r="G8" s="25">
        <v>1194783879</v>
      </c>
      <c r="H8" s="25"/>
      <c r="I8" s="25">
        <v>430885507</v>
      </c>
      <c r="J8" s="25"/>
      <c r="K8" s="25">
        <v>170000</v>
      </c>
      <c r="L8" s="25"/>
      <c r="M8" s="25">
        <v>1625669386</v>
      </c>
      <c r="N8" s="25"/>
      <c r="O8" s="25">
        <v>1194783879</v>
      </c>
      <c r="P8" s="25"/>
      <c r="Q8" s="25">
        <v>430885507</v>
      </c>
      <c r="S8" s="25"/>
      <c r="T8" s="25"/>
      <c r="U8" s="25"/>
    </row>
    <row r="9" spans="1:21" ht="24" x14ac:dyDescent="0.2">
      <c r="A9" s="24" t="s">
        <v>78</v>
      </c>
      <c r="C9" s="25">
        <v>62919</v>
      </c>
      <c r="D9" s="25"/>
      <c r="E9" s="25">
        <v>6226318143</v>
      </c>
      <c r="F9" s="25"/>
      <c r="G9" s="25">
        <v>4766526402</v>
      </c>
      <c r="H9" s="25"/>
      <c r="I9" s="25">
        <v>1459791741</v>
      </c>
      <c r="J9" s="25"/>
      <c r="K9" s="25">
        <v>62919</v>
      </c>
      <c r="L9" s="25"/>
      <c r="M9" s="25">
        <v>6226318143</v>
      </c>
      <c r="N9" s="25"/>
      <c r="O9" s="25">
        <v>4766526402</v>
      </c>
      <c r="P9" s="25"/>
      <c r="Q9" s="25">
        <v>1459791741</v>
      </c>
      <c r="S9" s="25"/>
      <c r="T9" s="25"/>
      <c r="U9" s="25"/>
    </row>
    <row r="10" spans="1:21" ht="24" x14ac:dyDescent="0.2">
      <c r="A10" s="24" t="s">
        <v>81</v>
      </c>
      <c r="C10" s="25">
        <v>2121812</v>
      </c>
      <c r="D10" s="25"/>
      <c r="E10" s="25">
        <v>11784413668</v>
      </c>
      <c r="F10" s="25"/>
      <c r="G10" s="25">
        <v>7852504011</v>
      </c>
      <c r="H10" s="25"/>
      <c r="I10" s="25">
        <v>3931909657</v>
      </c>
      <c r="J10" s="25"/>
      <c r="K10" s="25">
        <v>2121812</v>
      </c>
      <c r="L10" s="25"/>
      <c r="M10" s="25">
        <v>11784413668</v>
      </c>
      <c r="N10" s="25"/>
      <c r="O10" s="25">
        <v>7852504011</v>
      </c>
      <c r="P10" s="25"/>
      <c r="Q10" s="25">
        <v>3931909657</v>
      </c>
      <c r="S10" s="25"/>
      <c r="T10" s="25"/>
      <c r="U10" s="25"/>
    </row>
    <row r="11" spans="1:21" ht="24" x14ac:dyDescent="0.2">
      <c r="A11" s="24" t="s">
        <v>59</v>
      </c>
      <c r="C11" s="25">
        <v>300000</v>
      </c>
      <c r="D11" s="25"/>
      <c r="E11" s="25">
        <v>16196056697</v>
      </c>
      <c r="F11" s="25"/>
      <c r="G11" s="25">
        <v>11666170800</v>
      </c>
      <c r="H11" s="25"/>
      <c r="I11" s="25">
        <v>4529885897</v>
      </c>
      <c r="J11" s="25"/>
      <c r="K11" s="25">
        <v>596571</v>
      </c>
      <c r="L11" s="25"/>
      <c r="M11" s="25">
        <v>28173073342</v>
      </c>
      <c r="N11" s="25"/>
      <c r="O11" s="25">
        <v>23198997265</v>
      </c>
      <c r="P11" s="25"/>
      <c r="Q11" s="25">
        <v>4974076077</v>
      </c>
      <c r="S11" s="25"/>
      <c r="T11" s="25"/>
      <c r="U11" s="25"/>
    </row>
    <row r="12" spans="1:21" ht="24" x14ac:dyDescent="0.2">
      <c r="A12" s="24" t="s">
        <v>96</v>
      </c>
      <c r="C12" s="25">
        <v>450000</v>
      </c>
      <c r="D12" s="25"/>
      <c r="E12" s="25">
        <v>5072577484</v>
      </c>
      <c r="F12" s="25"/>
      <c r="G12" s="25">
        <v>3457636686</v>
      </c>
      <c r="H12" s="25"/>
      <c r="I12" s="25">
        <v>1614940798</v>
      </c>
      <c r="J12" s="25"/>
      <c r="K12" s="25">
        <v>450000</v>
      </c>
      <c r="L12" s="25"/>
      <c r="M12" s="25">
        <v>5072577484</v>
      </c>
      <c r="N12" s="25"/>
      <c r="O12" s="25">
        <v>3457636686</v>
      </c>
      <c r="P12" s="25"/>
      <c r="Q12" s="25">
        <v>1614940798</v>
      </c>
      <c r="S12" s="25"/>
      <c r="T12" s="25"/>
      <c r="U12" s="25"/>
    </row>
    <row r="13" spans="1:21" ht="24" x14ac:dyDescent="0.2">
      <c r="A13" s="24" t="s">
        <v>92</v>
      </c>
      <c r="C13" s="25">
        <v>47500</v>
      </c>
      <c r="D13" s="25"/>
      <c r="E13" s="25">
        <v>1437769076</v>
      </c>
      <c r="F13" s="25"/>
      <c r="G13" s="25">
        <v>835380335</v>
      </c>
      <c r="H13" s="25"/>
      <c r="I13" s="25">
        <v>602388741</v>
      </c>
      <c r="J13" s="25"/>
      <c r="K13" s="25">
        <v>95000</v>
      </c>
      <c r="L13" s="25"/>
      <c r="M13" s="25">
        <v>2750412111</v>
      </c>
      <c r="N13" s="25"/>
      <c r="O13" s="25">
        <v>1670760671</v>
      </c>
      <c r="P13" s="25"/>
      <c r="Q13" s="25">
        <v>1079651440</v>
      </c>
      <c r="S13" s="25"/>
      <c r="T13" s="25"/>
      <c r="U13" s="25"/>
    </row>
    <row r="14" spans="1:21" ht="24" x14ac:dyDescent="0.2">
      <c r="A14" s="24" t="s">
        <v>103</v>
      </c>
      <c r="C14" s="25">
        <v>900000</v>
      </c>
      <c r="D14" s="25"/>
      <c r="E14" s="25">
        <v>3614365877</v>
      </c>
      <c r="F14" s="25"/>
      <c r="G14" s="25">
        <v>3252850906</v>
      </c>
      <c r="H14" s="25"/>
      <c r="I14" s="25">
        <v>361514971</v>
      </c>
      <c r="J14" s="25"/>
      <c r="K14" s="25">
        <v>900000</v>
      </c>
      <c r="L14" s="25"/>
      <c r="M14" s="25">
        <v>3614365877</v>
      </c>
      <c r="N14" s="25"/>
      <c r="O14" s="25">
        <v>3252850906</v>
      </c>
      <c r="P14" s="25"/>
      <c r="Q14" s="25">
        <v>361514971</v>
      </c>
      <c r="S14" s="25"/>
      <c r="T14" s="25"/>
      <c r="U14" s="25"/>
    </row>
    <row r="15" spans="1:21" ht="24" x14ac:dyDescent="0.2">
      <c r="A15" s="24" t="s">
        <v>64</v>
      </c>
      <c r="C15" s="25">
        <v>2000000</v>
      </c>
      <c r="D15" s="25"/>
      <c r="E15" s="25">
        <v>15831382018</v>
      </c>
      <c r="F15" s="25"/>
      <c r="G15" s="25">
        <v>15848780843</v>
      </c>
      <c r="H15" s="25"/>
      <c r="I15" s="25">
        <v>-17398825</v>
      </c>
      <c r="J15" s="25"/>
      <c r="K15" s="25">
        <v>2000000</v>
      </c>
      <c r="L15" s="25"/>
      <c r="M15" s="25">
        <v>15831382018</v>
      </c>
      <c r="N15" s="25"/>
      <c r="O15" s="25">
        <v>15848780843</v>
      </c>
      <c r="P15" s="25"/>
      <c r="Q15" s="25">
        <v>-17398825</v>
      </c>
      <c r="S15" s="25"/>
      <c r="T15" s="25"/>
      <c r="U15" s="25"/>
    </row>
    <row r="16" spans="1:21" ht="24" x14ac:dyDescent="0.2">
      <c r="A16" s="24" t="s">
        <v>97</v>
      </c>
      <c r="C16" s="25">
        <v>185750</v>
      </c>
      <c r="D16" s="25"/>
      <c r="E16" s="25">
        <v>9841567203</v>
      </c>
      <c r="F16" s="25"/>
      <c r="G16" s="25">
        <v>7581388404</v>
      </c>
      <c r="H16" s="25"/>
      <c r="I16" s="25">
        <v>2260178799</v>
      </c>
      <c r="J16" s="25"/>
      <c r="K16" s="25">
        <v>185750</v>
      </c>
      <c r="L16" s="25"/>
      <c r="M16" s="25">
        <v>9841567203</v>
      </c>
      <c r="N16" s="25"/>
      <c r="O16" s="25">
        <v>7581388404</v>
      </c>
      <c r="P16" s="25"/>
      <c r="Q16" s="25">
        <v>2260178799</v>
      </c>
      <c r="S16" s="25"/>
      <c r="T16" s="25"/>
      <c r="U16" s="25"/>
    </row>
    <row r="17" spans="1:21" ht="24" x14ac:dyDescent="0.2">
      <c r="A17" s="24" t="s">
        <v>95</v>
      </c>
      <c r="C17" s="25">
        <v>800000</v>
      </c>
      <c r="D17" s="25"/>
      <c r="E17" s="25">
        <v>14258707020</v>
      </c>
      <c r="F17" s="25"/>
      <c r="G17" s="25">
        <v>10970752404</v>
      </c>
      <c r="H17" s="25"/>
      <c r="I17" s="25">
        <v>3287954616</v>
      </c>
      <c r="J17" s="25"/>
      <c r="K17" s="25">
        <v>800000</v>
      </c>
      <c r="L17" s="25"/>
      <c r="M17" s="25">
        <v>14258707020</v>
      </c>
      <c r="N17" s="25"/>
      <c r="O17" s="25">
        <v>10970752404</v>
      </c>
      <c r="P17" s="25"/>
      <c r="Q17" s="25">
        <v>3287954616</v>
      </c>
      <c r="S17" s="25"/>
      <c r="T17" s="25"/>
      <c r="U17" s="25"/>
    </row>
    <row r="18" spans="1:21" ht="24" x14ac:dyDescent="0.2">
      <c r="A18" s="24" t="s">
        <v>60</v>
      </c>
      <c r="C18" s="25">
        <v>500000</v>
      </c>
      <c r="D18" s="25"/>
      <c r="E18" s="25">
        <v>31171726419</v>
      </c>
      <c r="F18" s="25"/>
      <c r="G18" s="25">
        <v>23042078982</v>
      </c>
      <c r="H18" s="25"/>
      <c r="I18" s="25">
        <v>8129647437</v>
      </c>
      <c r="J18" s="25"/>
      <c r="K18" s="25">
        <v>500000</v>
      </c>
      <c r="L18" s="25"/>
      <c r="M18" s="25">
        <v>31171726419</v>
      </c>
      <c r="N18" s="25"/>
      <c r="O18" s="25">
        <v>23042078982</v>
      </c>
      <c r="P18" s="25"/>
      <c r="Q18" s="25">
        <v>8129647437</v>
      </c>
      <c r="S18" s="25"/>
      <c r="T18" s="25"/>
      <c r="U18" s="25"/>
    </row>
    <row r="19" spans="1:21" ht="24" x14ac:dyDescent="0.2">
      <c r="A19" s="24" t="s">
        <v>71</v>
      </c>
      <c r="C19" s="25">
        <v>221949</v>
      </c>
      <c r="D19" s="25"/>
      <c r="E19" s="25">
        <v>12967616258</v>
      </c>
      <c r="F19" s="25"/>
      <c r="G19" s="25">
        <v>9464958582</v>
      </c>
      <c r="H19" s="25"/>
      <c r="I19" s="25">
        <v>3502657676</v>
      </c>
      <c r="J19" s="25"/>
      <c r="K19" s="25">
        <v>221949</v>
      </c>
      <c r="L19" s="25"/>
      <c r="M19" s="25">
        <v>12967616258</v>
      </c>
      <c r="N19" s="25"/>
      <c r="O19" s="25">
        <v>9464958582</v>
      </c>
      <c r="P19" s="25"/>
      <c r="Q19" s="25">
        <v>3502657676</v>
      </c>
      <c r="S19" s="25"/>
      <c r="T19" s="25"/>
      <c r="U19" s="25"/>
    </row>
    <row r="20" spans="1:21" ht="24" x14ac:dyDescent="0.2">
      <c r="A20" s="24" t="s">
        <v>56</v>
      </c>
      <c r="C20" s="25">
        <v>0</v>
      </c>
      <c r="D20" s="25"/>
      <c r="E20" s="25">
        <v>0</v>
      </c>
      <c r="F20" s="25"/>
      <c r="G20" s="25">
        <v>0</v>
      </c>
      <c r="H20" s="25"/>
      <c r="I20" s="25">
        <v>0</v>
      </c>
      <c r="J20" s="25"/>
      <c r="K20" s="25">
        <v>600000</v>
      </c>
      <c r="L20" s="25"/>
      <c r="M20" s="25">
        <v>4652154051</v>
      </c>
      <c r="N20" s="25"/>
      <c r="O20" s="25">
        <v>3924509399</v>
      </c>
      <c r="P20" s="25"/>
      <c r="Q20" s="25">
        <v>727644652</v>
      </c>
      <c r="S20" s="25"/>
      <c r="T20" s="25"/>
      <c r="U20" s="25"/>
    </row>
    <row r="21" spans="1:21" ht="24" x14ac:dyDescent="0.2">
      <c r="A21" s="24" t="s">
        <v>110</v>
      </c>
      <c r="C21" s="25">
        <v>0</v>
      </c>
      <c r="D21" s="25"/>
      <c r="E21" s="25">
        <v>0</v>
      </c>
      <c r="F21" s="25"/>
      <c r="G21" s="25">
        <v>0</v>
      </c>
      <c r="H21" s="25"/>
      <c r="I21" s="25">
        <v>0</v>
      </c>
      <c r="J21" s="25"/>
      <c r="K21" s="25">
        <v>5120</v>
      </c>
      <c r="L21" s="25"/>
      <c r="M21" s="25">
        <v>19996790</v>
      </c>
      <c r="N21" s="25"/>
      <c r="O21" s="25">
        <v>16880928</v>
      </c>
      <c r="P21" s="25"/>
      <c r="Q21" s="25">
        <v>3115862</v>
      </c>
      <c r="S21" s="25"/>
      <c r="T21" s="25"/>
      <c r="U21" s="25"/>
    </row>
    <row r="22" spans="1:21" ht="24.75" thickBot="1" x14ac:dyDescent="0.25">
      <c r="A22" s="24" t="s">
        <v>94</v>
      </c>
      <c r="C22" s="25">
        <v>0</v>
      </c>
      <c r="D22" s="25"/>
      <c r="E22" s="25">
        <v>0</v>
      </c>
      <c r="F22" s="25"/>
      <c r="G22" s="25">
        <v>0</v>
      </c>
      <c r="H22" s="25"/>
      <c r="I22" s="25">
        <v>0</v>
      </c>
      <c r="J22" s="25"/>
      <c r="K22" s="25">
        <v>100001</v>
      </c>
      <c r="L22" s="25"/>
      <c r="M22" s="25">
        <v>880737110</v>
      </c>
      <c r="N22" s="25"/>
      <c r="O22" s="25">
        <v>633080639</v>
      </c>
      <c r="P22" s="25"/>
      <c r="Q22" s="25">
        <v>247656471</v>
      </c>
      <c r="S22" s="25"/>
      <c r="T22" s="25"/>
      <c r="U22" s="25"/>
    </row>
    <row r="23" spans="1:21" s="26" customFormat="1" ht="24.75" thickBot="1" x14ac:dyDescent="0.25">
      <c r="A23" s="26" t="s">
        <v>15</v>
      </c>
      <c r="C23" s="26" t="s">
        <v>15</v>
      </c>
      <c r="E23" s="27">
        <f>SUM(E8:E22)</f>
        <v>130028169249</v>
      </c>
      <c r="G23" s="27">
        <f>SUM(G8:G22)</f>
        <v>99933812234</v>
      </c>
      <c r="I23" s="27">
        <f>SUM(I8:I22)</f>
        <v>30094357015</v>
      </c>
      <c r="K23" s="26" t="s">
        <v>15</v>
      </c>
      <c r="M23" s="27">
        <f>SUM(M8:M22)</f>
        <v>148870716880</v>
      </c>
      <c r="O23" s="27">
        <f>SUM(O8:O22)</f>
        <v>116876490001</v>
      </c>
      <c r="Q23" s="28">
        <f>SUM(Q8:Q22)</f>
        <v>31994226879</v>
      </c>
      <c r="S23" s="29"/>
      <c r="T23" s="29"/>
    </row>
    <row r="24" spans="1:21" ht="23.25" thickTop="1" x14ac:dyDescent="0.2">
      <c r="Q24" s="30"/>
    </row>
    <row r="25" spans="1:21" x14ac:dyDescent="0.2">
      <c r="I25" s="30"/>
      <c r="M25" s="30"/>
      <c r="O25" s="30"/>
      <c r="Q25" s="30"/>
    </row>
    <row r="26" spans="1:21" x14ac:dyDescent="0.2">
      <c r="I26" s="30"/>
    </row>
    <row r="27" spans="1:21" x14ac:dyDescent="0.2">
      <c r="I27" s="30"/>
    </row>
    <row r="29" spans="1:21" x14ac:dyDescent="0.2">
      <c r="I29" s="30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2025-02-23T11:57:02Z</dcterms:modified>
</cp:coreProperties>
</file>