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اسفند\"/>
    </mc:Choice>
  </mc:AlternateContent>
  <xr:revisionPtr revIDLastSave="0" documentId="13_ncr:1_{6AC1CB15-A4B9-43C5-A3DD-41DBB6F26466}" xr6:coauthVersionLast="47" xr6:coauthVersionMax="47" xr10:uidLastSave="{00000000-0000-0000-0000-000000000000}"/>
  <bookViews>
    <workbookView xWindow="-120" yWindow="-120" windowWidth="29040" windowHeight="15840" firstSheet="3" activeTab="4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3" l="1"/>
  <c r="K9" i="13"/>
  <c r="K10" i="13"/>
  <c r="K8" i="13"/>
  <c r="G11" i="13"/>
  <c r="G9" i="13"/>
  <c r="G10" i="13"/>
  <c r="G8" i="13"/>
  <c r="U67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8" i="11"/>
  <c r="K67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8" i="11"/>
  <c r="C9" i="15" l="1"/>
  <c r="I11" i="13"/>
  <c r="E11" i="13"/>
  <c r="S67" i="11"/>
  <c r="Q67" i="11"/>
  <c r="O67" i="11"/>
  <c r="M67" i="11"/>
  <c r="I67" i="11"/>
  <c r="G67" i="11"/>
  <c r="E67" i="11"/>
  <c r="C67" i="11"/>
  <c r="Q35" i="10"/>
  <c r="O35" i="10"/>
  <c r="M35" i="10"/>
  <c r="I35" i="10"/>
  <c r="G35" i="10"/>
  <c r="E35" i="10"/>
  <c r="Q56" i="9"/>
  <c r="O56" i="9"/>
  <c r="M56" i="9"/>
  <c r="I56" i="9"/>
  <c r="G56" i="9"/>
  <c r="E56" i="9"/>
  <c r="S11" i="7"/>
  <c r="Q11" i="7"/>
  <c r="O11" i="7"/>
  <c r="M11" i="7"/>
  <c r="K11" i="7"/>
  <c r="I11" i="7"/>
  <c r="G11" i="7"/>
  <c r="Q12" i="6"/>
  <c r="O12" i="6"/>
  <c r="M12" i="6"/>
  <c r="K12" i="6"/>
  <c r="W58" i="1"/>
  <c r="U58" i="1"/>
  <c r="O58" i="1"/>
  <c r="K58" i="1"/>
  <c r="G58" i="1"/>
  <c r="E58" i="1"/>
</calcChain>
</file>

<file path=xl/sharedStrings.xml><?xml version="1.0" encoding="utf-8"?>
<sst xmlns="http://schemas.openxmlformats.org/spreadsheetml/2006/main" count="929" uniqueCount="174">
  <si>
    <t>صندوق سرمایه‌گذاری بخشی صنایع مفید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</si>
  <si>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</si>
  <si>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</si>
  <si>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</si>
  <si>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</si>
  <si>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</si>
  <si>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</si>
  <si>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</si>
  <si>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</si>
  <si>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</si>
  <si>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</si>
  <si>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</si>
  <si>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</si>
  <si>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</si>
  <si>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</si>
  <si>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</si>
  <si>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2.53%</t>
  </si>
  <si>
    <t>پرتو بار فرابر خلیج فارس</t>
  </si>
  <si>
    <t>0.06%</t>
  </si>
  <si>
    <t>توسعه معدنی و صنعتی صبانور</t>
  </si>
  <si>
    <t>2.67%</t>
  </si>
  <si>
    <t>تولیدی چدن سازان</t>
  </si>
  <si>
    <t>0.22%</t>
  </si>
  <si>
    <t>ح توسعه معدنی و صنعتی صبانور</t>
  </si>
  <si>
    <t>1.88%</t>
  </si>
  <si>
    <t>سپنتا</t>
  </si>
  <si>
    <t>0.31%</t>
  </si>
  <si>
    <t>سرمایه گذاری شفادارو</t>
  </si>
  <si>
    <t>0.00%</t>
  </si>
  <si>
    <t>شرکت آهن و فولاد ارفع</t>
  </si>
  <si>
    <t>2.76%</t>
  </si>
  <si>
    <t>صنایع فروآلیاژ ایران</t>
  </si>
  <si>
    <t>0.37%</t>
  </si>
  <si>
    <t>فولاد  خوزستان</t>
  </si>
  <si>
    <t>4.01%</t>
  </si>
  <si>
    <t>فولاد آلیاژی ایران</t>
  </si>
  <si>
    <t>0.18%</t>
  </si>
  <si>
    <t>فولاد خراسان</t>
  </si>
  <si>
    <t>3.71%</t>
  </si>
  <si>
    <t>فولاد شاهرود</t>
  </si>
  <si>
    <t>0.20%</t>
  </si>
  <si>
    <t>فولاد مبارکه اصفهان</t>
  </si>
  <si>
    <t>13.40%</t>
  </si>
  <si>
    <t>فولاد هرمزگان جنوب</t>
  </si>
  <si>
    <t>فولاد کاوه جنوب کیش</t>
  </si>
  <si>
    <t>1.98%</t>
  </si>
  <si>
    <t>گروه‌صنعتی‌سپاهان‌</t>
  </si>
  <si>
    <t>0.33%</t>
  </si>
  <si>
    <t>گسترش سوخت سبززاگرس(سهامی عام)</t>
  </si>
  <si>
    <t>0.21%</t>
  </si>
  <si>
    <t>محصولات کاغذی لطیف</t>
  </si>
  <si>
    <t>ملی‌ صنایع‌ مس‌ ایران‌</t>
  </si>
  <si>
    <t>11.00%</t>
  </si>
  <si>
    <t>نشاسته و گلوکز آردینه</t>
  </si>
  <si>
    <t>0.11%</t>
  </si>
  <si>
    <t>نوردوقطعات‌ فولادی‌</t>
  </si>
  <si>
    <t>1.45%</t>
  </si>
  <si>
    <t>نیان الکترونیک</t>
  </si>
  <si>
    <t>1.11%</t>
  </si>
  <si>
    <t>الکتریک‌ خودرو شرق‌</t>
  </si>
  <si>
    <t>0.44%</t>
  </si>
  <si>
    <t>ایران خودرو دیزل</t>
  </si>
  <si>
    <t>5.43%</t>
  </si>
  <si>
    <t>ایران‌ خودرو</t>
  </si>
  <si>
    <t>10.70%</t>
  </si>
  <si>
    <t>ایرکا پارت صنعت</t>
  </si>
  <si>
    <t>0.68%</t>
  </si>
  <si>
    <t>بهمن  دیزل</t>
  </si>
  <si>
    <t>2.06%</t>
  </si>
  <si>
    <t>پارس خودرو</t>
  </si>
  <si>
    <t>1.94%</t>
  </si>
  <si>
    <t>پارس فنر</t>
  </si>
  <si>
    <t>0.26%</t>
  </si>
  <si>
    <t>تولیدمحورخودرو</t>
  </si>
  <si>
    <t>0.35%</t>
  </si>
  <si>
    <t>چرخشگر</t>
  </si>
  <si>
    <t>0.52%</t>
  </si>
  <si>
    <t>رادیاتور ایران‌</t>
  </si>
  <si>
    <t>0.55%</t>
  </si>
  <si>
    <t>ریخته‌گری‌ تراکتورسازی‌ ایران‌</t>
  </si>
  <si>
    <t>0.48%</t>
  </si>
  <si>
    <t>رینگ‌سازی‌مشهد</t>
  </si>
  <si>
    <t>زامیاد</t>
  </si>
  <si>
    <t>2.46%</t>
  </si>
  <si>
    <t>سایپا</t>
  </si>
  <si>
    <t>5.81%</t>
  </si>
  <si>
    <t>سایپا دیزل</t>
  </si>
  <si>
    <t>0.70%</t>
  </si>
  <si>
    <t>سرمایه‌گذاری‌ رنا(هلدینگ‌</t>
  </si>
  <si>
    <t>1.55%</t>
  </si>
  <si>
    <t>سرمایه‌گذاری‌ سایپا</t>
  </si>
  <si>
    <t>1.46%</t>
  </si>
  <si>
    <t>صنایع‌ریخته‌گری‌ایران‌</t>
  </si>
  <si>
    <t>فنرسازی‌خاور</t>
  </si>
  <si>
    <t>0.75%</t>
  </si>
  <si>
    <t>فنرسازی‌زر</t>
  </si>
  <si>
    <t>0.61%</t>
  </si>
  <si>
    <t>گروه‌بهمن‌</t>
  </si>
  <si>
    <t>3.96%</t>
  </si>
  <si>
    <t>گسترش‌سرمایه‌گذاری‌ایران‌خودرو</t>
  </si>
  <si>
    <t>2.72%</t>
  </si>
  <si>
    <t>لنت‌ ترمزایران‌</t>
  </si>
  <si>
    <t>0.32%</t>
  </si>
  <si>
    <t>موتورسازان‌تراکتورسازی‌ایران‌</t>
  </si>
  <si>
    <t>ح.فولاد آلیاژی ایران</t>
  </si>
  <si>
    <t>0.13%</t>
  </si>
  <si>
    <t>غلتک سازان سپاهان</t>
  </si>
  <si>
    <t>0.54%</t>
  </si>
  <si>
    <t/>
  </si>
  <si>
    <t>95.16%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</si>
  <si>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</si>
  <si>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</si>
  <si>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</si>
  <si>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</si>
  <si>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</si>
  <si>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</si>
  <si>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</si>
  <si>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</si>
  <si>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</si>
  <si>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</si>
  <si>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</si>
  <si>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</si>
  <si>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</si>
  <si>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</si>
  <si>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</si>
  <si>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0.01%</t>
  </si>
  <si>
    <t>بانک پاسارگاد هفت تیر</t>
  </si>
  <si>
    <t>207-8100-16555555-1</t>
  </si>
  <si>
    <t>100910810707075653</t>
  </si>
  <si>
    <t>1402/10/30</t>
  </si>
  <si>
    <t>4.79%</t>
  </si>
  <si>
    <t>207-8100-16555555-2</t>
  </si>
  <si>
    <t>4.80%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</si>
  <si>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</si>
  <si>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</si>
  <si>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</si>
  <si>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</si>
  <si>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</si>
  <si>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</si>
  <si>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</si>
  <si>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</si>
  <si>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</si>
  <si>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</si>
  <si>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</si>
  <si>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</si>
  <si>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</si>
  <si>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کاشی‌ پارس‌</t>
  </si>
  <si>
    <t>داروپخش‌ (هلدینگ‌</t>
  </si>
  <si>
    <t>مولد نیروگاهی تجارت فارس</t>
  </si>
  <si>
    <t>صبا فولاد خلیج فارس</t>
  </si>
  <si>
    <t>سیمان‌ کرمان‌</t>
  </si>
  <si>
    <t>پالایش نفت اصفهان</t>
  </si>
  <si>
    <t>سیمان‌ تهران‌</t>
  </si>
  <si>
    <t>ح. گسترش سوخت سبززاگرس(س. عام)</t>
  </si>
  <si>
    <t>بانک خاورمیانه</t>
  </si>
  <si>
    <t>کشت و دام قیام اصفهان</t>
  </si>
  <si>
    <t>درآمد سود سهام</t>
  </si>
  <si>
    <t>درآمد تغییر ارزش</t>
  </si>
  <si>
    <t>درآمد فروش</t>
  </si>
  <si>
    <t>درصد از کل درآمدها</t>
  </si>
  <si>
    <t>0.05%</t>
  </si>
  <si>
    <t>98.92%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</si>
  <si>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</si>
  <si>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</si>
  <si>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</si>
  <si>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</si>
  <si>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</si>
  <si>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</si>
  <si>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7.98%</t>
  </si>
  <si>
    <t>درآمد سپرده بانکی</t>
  </si>
  <si>
    <t>99.54%</t>
  </si>
  <si>
    <t>8.03%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</si>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</sst>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8"/>
  <sheetViews>
    <sheetView rightToLeft="1" topLeftCell="C28" workbookViewId="0">
      <selection activeCell="C35" sqref="C35"/>
    </sheetView>
  </sheetViews>
  <sheetFormatPr defaultRowHeight="24"/>
  <cols>
    <col min="1" max="1" width="32.42578125" style="5" bestFit="1" customWidth="1"/>
    <col min="2" max="2" width="1" style="5" customWidth="1"/>
    <col min="3" max="3" width="19" style="5" customWidth="1"/>
    <col min="4" max="4" width="1" style="5" customWidth="1"/>
    <col min="5" max="5" width="23" style="5" customWidth="1"/>
    <col min="6" max="6" width="1" style="5" customWidth="1"/>
    <col min="7" max="7" width="26" style="5" customWidth="1"/>
    <col min="8" max="8" width="1" style="5" customWidth="1"/>
    <col min="9" max="9" width="19" style="5" customWidth="1"/>
    <col min="10" max="10" width="1" style="5" customWidth="1"/>
    <col min="11" max="11" width="22" style="5" customWidth="1"/>
    <col min="12" max="12" width="1" style="5" customWidth="1"/>
    <col min="13" max="13" width="19" style="5" customWidth="1"/>
    <col min="14" max="14" width="1" style="5" customWidth="1"/>
    <col min="15" max="15" width="22" style="5" customWidth="1"/>
    <col min="16" max="16" width="1" style="5" customWidth="1"/>
    <col min="17" max="17" width="19" style="5" customWidth="1"/>
    <col min="18" max="18" width="1" style="5" customWidth="1"/>
    <col min="19" max="19" width="15" style="5" customWidth="1"/>
    <col min="20" max="20" width="1" style="5" customWidth="1"/>
    <col min="21" max="21" width="23" style="5" customWidth="1"/>
    <col min="22" max="22" width="1" style="5" customWidth="1"/>
    <col min="23" max="23" width="26" style="5" customWidth="1"/>
    <col min="24" max="24" width="1" style="5" customWidth="1"/>
    <col min="25" max="25" width="32" style="5" customWidth="1"/>
    <col min="26" max="26" width="1" style="5" customWidth="1"/>
    <col min="27" max="27" width="9.140625" style="5" customWidth="1"/>
    <col min="28" max="16384" width="9.140625" style="5"/>
  </cols>
  <sheetData>
    <row r="2" spans="1:2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24.75">
      <c r="A9" s="10" t="s">
        <v>15</v>
      </c>
      <c r="C9" s="4">
        <v>48238743</v>
      </c>
      <c r="E9" s="4">
        <v>396768525984</v>
      </c>
      <c r="G9" s="4">
        <v>382175228158.82599</v>
      </c>
      <c r="I9" s="4">
        <v>0</v>
      </c>
      <c r="K9" s="4">
        <v>0</v>
      </c>
      <c r="M9" s="4">
        <v>0</v>
      </c>
      <c r="O9" s="4">
        <v>0</v>
      </c>
      <c r="Q9" s="4">
        <v>48238743</v>
      </c>
      <c r="S9" s="4">
        <v>8150</v>
      </c>
      <c r="U9" s="4">
        <v>396768525984</v>
      </c>
      <c r="W9" s="4">
        <v>390806538205.073</v>
      </c>
      <c r="Y9" s="5" t="s">
        <v>16</v>
      </c>
    </row>
    <row r="10" spans="1:25" ht="24.75">
      <c r="A10" s="10" t="s">
        <v>17</v>
      </c>
      <c r="C10" s="4">
        <v>1800000</v>
      </c>
      <c r="E10" s="4">
        <v>9098253720</v>
      </c>
      <c r="G10" s="4">
        <v>9035914500</v>
      </c>
      <c r="I10" s="4">
        <v>0</v>
      </c>
      <c r="K10" s="4">
        <v>0</v>
      </c>
      <c r="M10" s="4">
        <v>0</v>
      </c>
      <c r="O10" s="4">
        <v>0</v>
      </c>
      <c r="Q10" s="4">
        <v>1800000</v>
      </c>
      <c r="S10" s="4">
        <v>4808</v>
      </c>
      <c r="U10" s="4">
        <v>9098253720</v>
      </c>
      <c r="W10" s="4">
        <v>8602906320</v>
      </c>
      <c r="Y10" s="5" t="s">
        <v>18</v>
      </c>
    </row>
    <row r="11" spans="1:25" ht="24.75">
      <c r="A11" s="10" t="s">
        <v>19</v>
      </c>
      <c r="C11" s="4">
        <v>52478384</v>
      </c>
      <c r="E11" s="4">
        <v>344294609653</v>
      </c>
      <c r="G11" s="4">
        <v>392811016242.45599</v>
      </c>
      <c r="I11" s="4">
        <v>0</v>
      </c>
      <c r="K11" s="4">
        <v>0</v>
      </c>
      <c r="M11" s="4">
        <v>0</v>
      </c>
      <c r="O11" s="4">
        <v>0</v>
      </c>
      <c r="Q11" s="4">
        <v>52478384</v>
      </c>
      <c r="S11" s="4">
        <v>7920</v>
      </c>
      <c r="U11" s="4">
        <v>344294609653</v>
      </c>
      <c r="W11" s="4">
        <v>413155809912.38397</v>
      </c>
      <c r="Y11" s="5" t="s">
        <v>20</v>
      </c>
    </row>
    <row r="12" spans="1:25" ht="24.75">
      <c r="A12" s="10" t="s">
        <v>21</v>
      </c>
      <c r="C12" s="4">
        <v>13000000</v>
      </c>
      <c r="E12" s="4">
        <v>34612090240</v>
      </c>
      <c r="G12" s="4">
        <v>33069061350</v>
      </c>
      <c r="I12" s="4">
        <v>0</v>
      </c>
      <c r="K12" s="4">
        <v>0</v>
      </c>
      <c r="M12" s="4">
        <v>0</v>
      </c>
      <c r="O12" s="4">
        <v>0</v>
      </c>
      <c r="Q12" s="4">
        <v>13000000</v>
      </c>
      <c r="S12" s="4">
        <v>2670</v>
      </c>
      <c r="U12" s="4">
        <v>34612090240</v>
      </c>
      <c r="W12" s="4">
        <v>34503475500</v>
      </c>
      <c r="Y12" s="5" t="s">
        <v>22</v>
      </c>
    </row>
    <row r="13" spans="1:25" ht="24.75">
      <c r="A13" s="10" t="s">
        <v>23</v>
      </c>
      <c r="C13" s="4">
        <v>63575746</v>
      </c>
      <c r="E13" s="4">
        <v>353481147760</v>
      </c>
      <c r="G13" s="4">
        <v>412679481132.789</v>
      </c>
      <c r="I13" s="4">
        <v>0</v>
      </c>
      <c r="K13" s="4">
        <v>0</v>
      </c>
      <c r="M13" s="4">
        <v>0</v>
      </c>
      <c r="O13" s="4">
        <v>0</v>
      </c>
      <c r="Q13" s="4">
        <v>63575746</v>
      </c>
      <c r="S13" s="4">
        <v>4605</v>
      </c>
      <c r="U13" s="4">
        <v>353481147760</v>
      </c>
      <c r="W13" s="4">
        <v>291024350783.53601</v>
      </c>
      <c r="Y13" s="5" t="s">
        <v>24</v>
      </c>
    </row>
    <row r="14" spans="1:25" ht="24.75">
      <c r="A14" s="10" t="s">
        <v>25</v>
      </c>
      <c r="C14" s="4">
        <v>1013777</v>
      </c>
      <c r="E14" s="4">
        <v>50899696616</v>
      </c>
      <c r="G14" s="4">
        <v>46215186931.341003</v>
      </c>
      <c r="I14" s="4">
        <v>0</v>
      </c>
      <c r="K14" s="4">
        <v>0</v>
      </c>
      <c r="M14" s="4">
        <v>0</v>
      </c>
      <c r="O14" s="4">
        <v>0</v>
      </c>
      <c r="Q14" s="4">
        <v>1013777</v>
      </c>
      <c r="S14" s="4">
        <v>47000</v>
      </c>
      <c r="U14" s="4">
        <v>50899696616</v>
      </c>
      <c r="W14" s="4">
        <v>47364016261.949997</v>
      </c>
      <c r="Y14" s="5" t="s">
        <v>26</v>
      </c>
    </row>
    <row r="15" spans="1:25" ht="24.75">
      <c r="A15" s="10" t="s">
        <v>27</v>
      </c>
      <c r="C15" s="4">
        <v>649973</v>
      </c>
      <c r="E15" s="4">
        <v>14822001653</v>
      </c>
      <c r="G15" s="4">
        <v>11578213438.848</v>
      </c>
      <c r="I15" s="4">
        <v>0</v>
      </c>
      <c r="K15" s="4">
        <v>0</v>
      </c>
      <c r="M15" s="4">
        <v>-649973</v>
      </c>
      <c r="O15" s="4">
        <v>11133268367</v>
      </c>
      <c r="Q15" s="4">
        <v>0</v>
      </c>
      <c r="S15" s="4">
        <v>0</v>
      </c>
      <c r="U15" s="4">
        <v>0</v>
      </c>
      <c r="W15" s="4">
        <v>0</v>
      </c>
      <c r="Y15" s="5" t="s">
        <v>28</v>
      </c>
    </row>
    <row r="16" spans="1:25" ht="24.75">
      <c r="A16" s="10" t="s">
        <v>29</v>
      </c>
      <c r="C16" s="4">
        <v>17539053</v>
      </c>
      <c r="E16" s="4">
        <v>493388226070</v>
      </c>
      <c r="G16" s="4">
        <v>448071677810.505</v>
      </c>
      <c r="I16" s="4">
        <v>0</v>
      </c>
      <c r="K16" s="4">
        <v>0</v>
      </c>
      <c r="M16" s="4">
        <v>-803384</v>
      </c>
      <c r="O16" s="4">
        <v>20407842247</v>
      </c>
      <c r="Q16" s="4">
        <v>16735669</v>
      </c>
      <c r="S16" s="4">
        <v>25700</v>
      </c>
      <c r="U16" s="4">
        <v>470788362415</v>
      </c>
      <c r="W16" s="4">
        <v>427547558474.86499</v>
      </c>
      <c r="Y16" s="5" t="s">
        <v>30</v>
      </c>
    </row>
    <row r="17" spans="1:25" ht="24.75">
      <c r="A17" s="10" t="s">
        <v>31</v>
      </c>
      <c r="C17" s="4">
        <v>1462141</v>
      </c>
      <c r="E17" s="4">
        <v>63251336211</v>
      </c>
      <c r="G17" s="4">
        <v>57992306315.894997</v>
      </c>
      <c r="I17" s="4">
        <v>24856397</v>
      </c>
      <c r="K17" s="4">
        <v>0</v>
      </c>
      <c r="M17" s="4">
        <v>0</v>
      </c>
      <c r="O17" s="4">
        <v>0</v>
      </c>
      <c r="Q17" s="4">
        <v>26318538</v>
      </c>
      <c r="S17" s="4">
        <v>2164</v>
      </c>
      <c r="U17" s="4">
        <v>63251336211</v>
      </c>
      <c r="W17" s="4">
        <v>56614444000.419601</v>
      </c>
      <c r="Y17" s="5" t="s">
        <v>32</v>
      </c>
    </row>
    <row r="18" spans="1:25" ht="24.75">
      <c r="A18" s="10" t="s">
        <v>33</v>
      </c>
      <c r="C18" s="4">
        <v>192253477</v>
      </c>
      <c r="E18" s="4">
        <v>663741131665</v>
      </c>
      <c r="G18" s="4">
        <v>722967498815.229</v>
      </c>
      <c r="I18" s="4">
        <v>0</v>
      </c>
      <c r="K18" s="4">
        <v>0</v>
      </c>
      <c r="M18" s="4">
        <v>-32297206</v>
      </c>
      <c r="O18" s="4">
        <v>125076344244</v>
      </c>
      <c r="Q18" s="4">
        <v>159956271</v>
      </c>
      <c r="S18" s="4">
        <v>3900</v>
      </c>
      <c r="U18" s="4">
        <v>552237379445</v>
      </c>
      <c r="W18" s="4">
        <v>620117671631.44495</v>
      </c>
      <c r="Y18" s="5" t="s">
        <v>34</v>
      </c>
    </row>
    <row r="19" spans="1:25" ht="24.75">
      <c r="A19" s="10" t="s">
        <v>35</v>
      </c>
      <c r="C19" s="4">
        <v>3019425</v>
      </c>
      <c r="E19" s="4">
        <v>48185185879</v>
      </c>
      <c r="G19" s="4">
        <v>47122912913.625</v>
      </c>
      <c r="I19" s="4">
        <v>880666</v>
      </c>
      <c r="K19" s="4">
        <v>0</v>
      </c>
      <c r="M19" s="4">
        <v>0</v>
      </c>
      <c r="O19" s="4">
        <v>0</v>
      </c>
      <c r="Q19" s="4">
        <v>3900091</v>
      </c>
      <c r="S19" s="4">
        <v>7107</v>
      </c>
      <c r="U19" s="4">
        <v>27573081875</v>
      </c>
      <c r="W19" s="4">
        <v>27553024953.914799</v>
      </c>
      <c r="Y19" s="5" t="s">
        <v>36</v>
      </c>
    </row>
    <row r="20" spans="1:25" ht="24.75">
      <c r="A20" s="10" t="s">
        <v>37</v>
      </c>
      <c r="C20" s="4">
        <v>43580762</v>
      </c>
      <c r="E20" s="4">
        <v>568208233306</v>
      </c>
      <c r="G20" s="4">
        <v>561879290365.31702</v>
      </c>
      <c r="I20" s="4">
        <v>85266708</v>
      </c>
      <c r="K20" s="4">
        <v>0</v>
      </c>
      <c r="M20" s="4">
        <v>0</v>
      </c>
      <c r="O20" s="4">
        <v>0</v>
      </c>
      <c r="Q20" s="4">
        <v>128847470</v>
      </c>
      <c r="S20" s="4">
        <v>4485</v>
      </c>
      <c r="U20" s="4">
        <v>568208233306</v>
      </c>
      <c r="W20" s="4">
        <v>574442511577.448</v>
      </c>
      <c r="Y20" s="5" t="s">
        <v>38</v>
      </c>
    </row>
    <row r="21" spans="1:25" ht="24.75">
      <c r="A21" s="10" t="s">
        <v>39</v>
      </c>
      <c r="C21" s="4">
        <v>7166184</v>
      </c>
      <c r="E21" s="4">
        <v>28657590894</v>
      </c>
      <c r="G21" s="4">
        <v>29869025045.403599</v>
      </c>
      <c r="I21" s="4">
        <v>0</v>
      </c>
      <c r="K21" s="4">
        <v>0</v>
      </c>
      <c r="M21" s="4">
        <v>0</v>
      </c>
      <c r="O21" s="4">
        <v>0</v>
      </c>
      <c r="Q21" s="4">
        <v>7166184</v>
      </c>
      <c r="S21" s="4">
        <v>4257</v>
      </c>
      <c r="U21" s="4">
        <v>28657590894</v>
      </c>
      <c r="W21" s="4">
        <v>30324931938.5364</v>
      </c>
      <c r="Y21" s="5" t="s">
        <v>40</v>
      </c>
    </row>
    <row r="22" spans="1:25" ht="24.75">
      <c r="A22" s="10" t="s">
        <v>41</v>
      </c>
      <c r="C22" s="4">
        <v>306937474</v>
      </c>
      <c r="E22" s="4">
        <v>1558712539608</v>
      </c>
      <c r="G22" s="4">
        <v>1806258280495.8201</v>
      </c>
      <c r="I22" s="4">
        <v>107428116</v>
      </c>
      <c r="K22" s="4">
        <v>0</v>
      </c>
      <c r="M22" s="4">
        <v>0</v>
      </c>
      <c r="O22" s="4">
        <v>0</v>
      </c>
      <c r="Q22" s="4">
        <v>414365590</v>
      </c>
      <c r="S22" s="4">
        <v>5035</v>
      </c>
      <c r="U22" s="4">
        <v>1558712539608</v>
      </c>
      <c r="W22" s="4">
        <v>2073917077713.3799</v>
      </c>
      <c r="Y22" s="5" t="s">
        <v>42</v>
      </c>
    </row>
    <row r="23" spans="1:25" ht="24.75">
      <c r="A23" s="10" t="s">
        <v>43</v>
      </c>
      <c r="C23" s="4">
        <v>13097756</v>
      </c>
      <c r="E23" s="4">
        <v>35334970687</v>
      </c>
      <c r="G23" s="4">
        <v>53967171938.210999</v>
      </c>
      <c r="I23" s="4">
        <v>0</v>
      </c>
      <c r="K23" s="4">
        <v>0</v>
      </c>
      <c r="M23" s="4">
        <v>0</v>
      </c>
      <c r="O23" s="4">
        <v>0</v>
      </c>
      <c r="Q23" s="4">
        <v>13097756</v>
      </c>
      <c r="S23" s="4">
        <v>4379</v>
      </c>
      <c r="U23" s="4">
        <v>35334970687</v>
      </c>
      <c r="W23" s="4">
        <v>57013810836.532204</v>
      </c>
      <c r="Y23" s="5" t="s">
        <v>32</v>
      </c>
    </row>
    <row r="24" spans="1:25" ht="24.75">
      <c r="A24" s="10" t="s">
        <v>44</v>
      </c>
      <c r="C24" s="4">
        <v>38490307</v>
      </c>
      <c r="E24" s="4">
        <v>425787774518</v>
      </c>
      <c r="G24" s="4">
        <v>451483218145.53003</v>
      </c>
      <c r="I24" s="4">
        <v>0</v>
      </c>
      <c r="K24" s="4">
        <v>0</v>
      </c>
      <c r="M24" s="4">
        <v>-11389488</v>
      </c>
      <c r="O24" s="4">
        <v>130640521813</v>
      </c>
      <c r="Q24" s="4">
        <v>27100819</v>
      </c>
      <c r="S24" s="4">
        <v>11360</v>
      </c>
      <c r="U24" s="4">
        <v>299794891455</v>
      </c>
      <c r="W24" s="4">
        <v>306033505282.15198</v>
      </c>
      <c r="Y24" s="5" t="s">
        <v>45</v>
      </c>
    </row>
    <row r="25" spans="1:25" ht="24.75">
      <c r="A25" s="10" t="s">
        <v>46</v>
      </c>
      <c r="C25" s="4">
        <v>5912222</v>
      </c>
      <c r="E25" s="4">
        <v>44498032495</v>
      </c>
      <c r="G25" s="4">
        <v>50307499029.096001</v>
      </c>
      <c r="I25" s="4">
        <v>0</v>
      </c>
      <c r="K25" s="4">
        <v>0</v>
      </c>
      <c r="M25" s="4">
        <v>0</v>
      </c>
      <c r="O25" s="4">
        <v>0</v>
      </c>
      <c r="Q25" s="4">
        <v>5912222</v>
      </c>
      <c r="S25" s="4">
        <v>8760</v>
      </c>
      <c r="U25" s="4">
        <v>44498032495</v>
      </c>
      <c r="W25" s="4">
        <v>51482907884.916</v>
      </c>
      <c r="Y25" s="5" t="s">
        <v>47</v>
      </c>
    </row>
    <row r="26" spans="1:25" ht="24.75">
      <c r="A26" s="10" t="s">
        <v>48</v>
      </c>
      <c r="C26" s="4">
        <v>20000000</v>
      </c>
      <c r="E26" s="4">
        <v>30280000000</v>
      </c>
      <c r="G26" s="4">
        <v>32107815000</v>
      </c>
      <c r="I26" s="4">
        <v>0</v>
      </c>
      <c r="K26" s="4">
        <v>0</v>
      </c>
      <c r="M26" s="4">
        <v>0</v>
      </c>
      <c r="O26" s="4">
        <v>0</v>
      </c>
      <c r="Q26" s="4">
        <v>20000000</v>
      </c>
      <c r="S26" s="4">
        <v>1605</v>
      </c>
      <c r="U26" s="4">
        <v>30280000000</v>
      </c>
      <c r="W26" s="4">
        <v>31909005000</v>
      </c>
      <c r="Y26" s="5" t="s">
        <v>49</v>
      </c>
    </row>
    <row r="27" spans="1:25" ht="24.75">
      <c r="A27" s="10" t="s">
        <v>50</v>
      </c>
      <c r="C27" s="4">
        <v>625000</v>
      </c>
      <c r="E27" s="4">
        <v>50358183750</v>
      </c>
      <c r="G27" s="4">
        <v>48956962500</v>
      </c>
      <c r="I27" s="4">
        <v>0</v>
      </c>
      <c r="K27" s="4">
        <v>0</v>
      </c>
      <c r="M27" s="4">
        <v>0</v>
      </c>
      <c r="O27" s="4">
        <v>0</v>
      </c>
      <c r="Q27" s="4">
        <v>625000</v>
      </c>
      <c r="S27" s="4">
        <v>76150</v>
      </c>
      <c r="U27" s="4">
        <v>50358183750</v>
      </c>
      <c r="W27" s="4">
        <v>47310567187.5</v>
      </c>
      <c r="Y27" s="5" t="s">
        <v>26</v>
      </c>
    </row>
    <row r="28" spans="1:25" ht="24.75">
      <c r="A28" s="10" t="s">
        <v>51</v>
      </c>
      <c r="C28" s="4">
        <v>286713138</v>
      </c>
      <c r="E28" s="4">
        <v>1502552190743</v>
      </c>
      <c r="G28" s="4">
        <v>1593760233483.21</v>
      </c>
      <c r="I28" s="4">
        <v>0</v>
      </c>
      <c r="K28" s="4">
        <v>0</v>
      </c>
      <c r="M28" s="4">
        <v>-36642195</v>
      </c>
      <c r="O28" s="4">
        <v>217020869902</v>
      </c>
      <c r="Q28" s="4">
        <v>250070943</v>
      </c>
      <c r="S28" s="4">
        <v>6850</v>
      </c>
      <c r="U28" s="4">
        <v>1310524679307</v>
      </c>
      <c r="W28" s="4">
        <v>1702793693090.6799</v>
      </c>
      <c r="Y28" s="5" t="s">
        <v>52</v>
      </c>
    </row>
    <row r="29" spans="1:25" ht="24.75">
      <c r="A29" s="10" t="s">
        <v>53</v>
      </c>
      <c r="C29" s="4">
        <v>458000</v>
      </c>
      <c r="E29" s="4">
        <v>29533671228</v>
      </c>
      <c r="G29" s="4">
        <v>34578128655</v>
      </c>
      <c r="I29" s="4">
        <v>0</v>
      </c>
      <c r="K29" s="4">
        <v>0</v>
      </c>
      <c r="M29" s="4">
        <v>-229000</v>
      </c>
      <c r="O29" s="4">
        <v>19253539270</v>
      </c>
      <c r="Q29" s="4">
        <v>229000</v>
      </c>
      <c r="S29" s="4">
        <v>74500</v>
      </c>
      <c r="U29" s="4">
        <v>14766835618</v>
      </c>
      <c r="W29" s="4">
        <v>16958990025</v>
      </c>
      <c r="Y29" s="5" t="s">
        <v>54</v>
      </c>
    </row>
    <row r="30" spans="1:25" ht="24.75">
      <c r="A30" s="10" t="s">
        <v>55</v>
      </c>
      <c r="C30" s="4">
        <v>18117059</v>
      </c>
      <c r="E30" s="4">
        <v>195479767335</v>
      </c>
      <c r="G30" s="4">
        <v>200623184238.30301</v>
      </c>
      <c r="I30" s="4">
        <v>0</v>
      </c>
      <c r="K30" s="4">
        <v>0</v>
      </c>
      <c r="M30" s="4">
        <v>0</v>
      </c>
      <c r="O30" s="4">
        <v>0</v>
      </c>
      <c r="Q30" s="4">
        <v>18117059</v>
      </c>
      <c r="S30" s="4">
        <v>12440</v>
      </c>
      <c r="U30" s="4">
        <v>195479767335</v>
      </c>
      <c r="W30" s="4">
        <v>224035225486.93799</v>
      </c>
      <c r="Y30" s="5" t="s">
        <v>56</v>
      </c>
    </row>
    <row r="31" spans="1:25" ht="24.75">
      <c r="A31" s="10" t="s">
        <v>57</v>
      </c>
      <c r="C31" s="4">
        <v>962000</v>
      </c>
      <c r="E31" s="4">
        <v>150560814044</v>
      </c>
      <c r="G31" s="4">
        <v>181740272805</v>
      </c>
      <c r="I31" s="4">
        <v>4182105</v>
      </c>
      <c r="K31" s="4">
        <v>0</v>
      </c>
      <c r="M31" s="4">
        <v>0</v>
      </c>
      <c r="O31" s="4">
        <v>0</v>
      </c>
      <c r="Q31" s="4">
        <v>5144105</v>
      </c>
      <c r="S31" s="4">
        <v>33512</v>
      </c>
      <c r="U31" s="4">
        <v>150560814044</v>
      </c>
      <c r="W31" s="4">
        <v>171363530741.77802</v>
      </c>
      <c r="Y31" s="5" t="s">
        <v>58</v>
      </c>
    </row>
    <row r="32" spans="1:25" ht="24.75">
      <c r="A32" s="10" t="s">
        <v>59</v>
      </c>
      <c r="C32" s="4">
        <v>4752012</v>
      </c>
      <c r="E32" s="4">
        <v>64316239830</v>
      </c>
      <c r="G32" s="4">
        <v>63487032384.384003</v>
      </c>
      <c r="I32" s="4">
        <v>6009427</v>
      </c>
      <c r="K32" s="4">
        <v>3645861857</v>
      </c>
      <c r="M32" s="4">
        <v>0</v>
      </c>
      <c r="O32" s="4">
        <v>0</v>
      </c>
      <c r="Q32" s="4">
        <v>10761439</v>
      </c>
      <c r="S32" s="4">
        <v>6330</v>
      </c>
      <c r="U32" s="4">
        <v>67962101687</v>
      </c>
      <c r="W32" s="4">
        <v>67714595412.223503</v>
      </c>
      <c r="Y32" s="5" t="s">
        <v>60</v>
      </c>
    </row>
    <row r="33" spans="1:25" ht="24.75">
      <c r="A33" s="10" t="s">
        <v>61</v>
      </c>
      <c r="C33" s="4">
        <v>165728327</v>
      </c>
      <c r="E33" s="4">
        <v>627620129705</v>
      </c>
      <c r="G33" s="4">
        <v>563088988126.96802</v>
      </c>
      <c r="I33" s="4">
        <v>108947744</v>
      </c>
      <c r="K33" s="4">
        <v>179486992577</v>
      </c>
      <c r="M33" s="4">
        <v>0</v>
      </c>
      <c r="O33" s="4">
        <v>0</v>
      </c>
      <c r="Q33" s="4">
        <v>274676071</v>
      </c>
      <c r="S33" s="4">
        <v>3077</v>
      </c>
      <c r="U33" s="4">
        <v>807107122282</v>
      </c>
      <c r="W33" s="4">
        <v>840149459757.72095</v>
      </c>
      <c r="Y33" s="5" t="s">
        <v>62</v>
      </c>
    </row>
    <row r="34" spans="1:25" ht="24.75">
      <c r="A34" s="10" t="s">
        <v>63</v>
      </c>
      <c r="C34" s="4">
        <v>391011309</v>
      </c>
      <c r="E34" s="4">
        <v>1031496212473</v>
      </c>
      <c r="G34" s="4">
        <v>1019908893450.84</v>
      </c>
      <c r="I34" s="4">
        <v>129113816</v>
      </c>
      <c r="K34" s="4">
        <v>392880309702</v>
      </c>
      <c r="M34" s="4">
        <v>-6000000</v>
      </c>
      <c r="O34" s="4">
        <v>15744309154</v>
      </c>
      <c r="Q34" s="4">
        <v>514125125</v>
      </c>
      <c r="S34" s="4">
        <v>3241</v>
      </c>
      <c r="U34" s="4">
        <v>1408548393596</v>
      </c>
      <c r="W34" s="4">
        <v>1656365166920.76</v>
      </c>
      <c r="Y34" s="5" t="s">
        <v>64</v>
      </c>
    </row>
    <row r="35" spans="1:25" ht="24.75">
      <c r="A35" s="10" t="s">
        <v>65</v>
      </c>
      <c r="C35" s="4">
        <v>26435334</v>
      </c>
      <c r="E35" s="4">
        <v>89315599089</v>
      </c>
      <c r="G35" s="4">
        <v>86691266373.147293</v>
      </c>
      <c r="I35" s="4">
        <v>3641950</v>
      </c>
      <c r="K35" s="4">
        <v>12203010282</v>
      </c>
      <c r="M35" s="4">
        <v>0</v>
      </c>
      <c r="O35" s="4">
        <v>0</v>
      </c>
      <c r="Q35" s="4">
        <v>30077284</v>
      </c>
      <c r="S35" s="4">
        <v>3497</v>
      </c>
      <c r="U35" s="4">
        <v>101518609371</v>
      </c>
      <c r="W35" s="4">
        <v>104554439588.21899</v>
      </c>
      <c r="Y35" s="5" t="s">
        <v>66</v>
      </c>
    </row>
    <row r="36" spans="1:25" ht="24.75">
      <c r="A36" s="10" t="s">
        <v>67</v>
      </c>
      <c r="C36" s="4">
        <v>72000000</v>
      </c>
      <c r="E36" s="4">
        <v>271915226400</v>
      </c>
      <c r="G36" s="4">
        <v>256226328000</v>
      </c>
      <c r="I36" s="4">
        <v>10944834</v>
      </c>
      <c r="K36" s="4">
        <v>42240155367</v>
      </c>
      <c r="M36" s="4">
        <v>0</v>
      </c>
      <c r="O36" s="4">
        <v>0</v>
      </c>
      <c r="Q36" s="4">
        <v>82944834</v>
      </c>
      <c r="S36" s="4">
        <v>3871</v>
      </c>
      <c r="U36" s="4">
        <v>314155381767</v>
      </c>
      <c r="W36" s="4">
        <v>319169029672.13702</v>
      </c>
      <c r="Y36" s="5" t="s">
        <v>68</v>
      </c>
    </row>
    <row r="37" spans="1:25" ht="24.75">
      <c r="A37" s="10" t="s">
        <v>69</v>
      </c>
      <c r="C37" s="4">
        <v>184816057</v>
      </c>
      <c r="E37" s="4">
        <v>204635874350</v>
      </c>
      <c r="G37" s="4">
        <v>192718505132.43201</v>
      </c>
      <c r="I37" s="4">
        <v>89986628</v>
      </c>
      <c r="K37" s="4">
        <v>97928599338</v>
      </c>
      <c r="M37" s="4">
        <v>0</v>
      </c>
      <c r="O37" s="4">
        <v>0</v>
      </c>
      <c r="Q37" s="4">
        <v>274802685</v>
      </c>
      <c r="S37" s="4">
        <v>1097</v>
      </c>
      <c r="U37" s="4">
        <v>302564473688</v>
      </c>
      <c r="W37" s="4">
        <v>299664867099.60199</v>
      </c>
      <c r="Y37" s="5" t="s">
        <v>70</v>
      </c>
    </row>
    <row r="38" spans="1:25" ht="24.75">
      <c r="A38" s="10" t="s">
        <v>71</v>
      </c>
      <c r="C38" s="4">
        <v>2000000</v>
      </c>
      <c r="E38" s="4">
        <v>20863532037</v>
      </c>
      <c r="G38" s="4">
        <v>24493392000</v>
      </c>
      <c r="I38" s="4">
        <v>1952220</v>
      </c>
      <c r="K38" s="4">
        <v>21288536269</v>
      </c>
      <c r="M38" s="4">
        <v>0</v>
      </c>
      <c r="O38" s="4">
        <v>0</v>
      </c>
      <c r="Q38" s="4">
        <v>3952220</v>
      </c>
      <c r="S38" s="4">
        <v>10190</v>
      </c>
      <c r="U38" s="4">
        <v>42152068306</v>
      </c>
      <c r="W38" s="4">
        <v>40033496725.290001</v>
      </c>
      <c r="Y38" s="5" t="s">
        <v>72</v>
      </c>
    </row>
    <row r="39" spans="1:25" ht="24.75">
      <c r="A39" s="10" t="s">
        <v>73</v>
      </c>
      <c r="C39" s="4">
        <v>6663071</v>
      </c>
      <c r="E39" s="4">
        <v>31304417401</v>
      </c>
      <c r="G39" s="4">
        <v>30004118545.801498</v>
      </c>
      <c r="I39" s="4">
        <v>4109791</v>
      </c>
      <c r="K39" s="4">
        <v>20830860017</v>
      </c>
      <c r="M39" s="4">
        <v>0</v>
      </c>
      <c r="O39" s="4">
        <v>0</v>
      </c>
      <c r="Q39" s="4">
        <v>10772862</v>
      </c>
      <c r="S39" s="4">
        <v>5048</v>
      </c>
      <c r="U39" s="4">
        <v>52135277418</v>
      </c>
      <c r="W39" s="4">
        <v>54057838002.112801</v>
      </c>
      <c r="Y39" s="5" t="s">
        <v>74</v>
      </c>
    </row>
    <row r="40" spans="1:25" ht="24.75">
      <c r="A40" s="10" t="s">
        <v>75</v>
      </c>
      <c r="C40" s="4">
        <v>2989213</v>
      </c>
      <c r="E40" s="4">
        <v>63127344054</v>
      </c>
      <c r="G40" s="4">
        <v>61567971224.508003</v>
      </c>
      <c r="I40" s="4">
        <v>990963</v>
      </c>
      <c r="K40" s="4">
        <v>20496886964</v>
      </c>
      <c r="M40" s="4">
        <v>0</v>
      </c>
      <c r="O40" s="4">
        <v>0</v>
      </c>
      <c r="Q40" s="4">
        <v>3980176</v>
      </c>
      <c r="S40" s="4">
        <v>20400</v>
      </c>
      <c r="U40" s="4">
        <v>83624231018</v>
      </c>
      <c r="W40" s="4">
        <v>80712476637.119995</v>
      </c>
      <c r="Y40" s="5" t="s">
        <v>76</v>
      </c>
    </row>
    <row r="41" spans="1:25" ht="24.75">
      <c r="A41" s="10" t="s">
        <v>77</v>
      </c>
      <c r="C41" s="4">
        <v>18587053</v>
      </c>
      <c r="E41" s="4">
        <v>87157523165</v>
      </c>
      <c r="G41" s="4">
        <v>81296424152.460007</v>
      </c>
      <c r="I41" s="4">
        <v>6169964</v>
      </c>
      <c r="K41" s="4">
        <v>0</v>
      </c>
      <c r="M41" s="4">
        <v>0</v>
      </c>
      <c r="O41" s="4">
        <v>0</v>
      </c>
      <c r="Q41" s="4">
        <v>24757017</v>
      </c>
      <c r="S41" s="4">
        <v>3438</v>
      </c>
      <c r="U41" s="4">
        <v>87157523165</v>
      </c>
      <c r="W41" s="4">
        <v>84608192430.546295</v>
      </c>
      <c r="Y41" s="5" t="s">
        <v>78</v>
      </c>
    </row>
    <row r="42" spans="1:25" ht="24.75">
      <c r="A42" s="10" t="s">
        <v>79</v>
      </c>
      <c r="C42" s="4">
        <v>15226259</v>
      </c>
      <c r="E42" s="4">
        <v>65639765605</v>
      </c>
      <c r="G42" s="4">
        <v>64462787690.367996</v>
      </c>
      <c r="I42" s="4">
        <v>2083832</v>
      </c>
      <c r="K42" s="4">
        <v>9157665364</v>
      </c>
      <c r="M42" s="4">
        <v>0</v>
      </c>
      <c r="O42" s="4">
        <v>0</v>
      </c>
      <c r="Q42" s="4">
        <v>17310091</v>
      </c>
      <c r="S42" s="4">
        <v>4320</v>
      </c>
      <c r="U42" s="4">
        <v>74797430969</v>
      </c>
      <c r="W42" s="4">
        <v>74334654540.936005</v>
      </c>
      <c r="Y42" s="5" t="s">
        <v>80</v>
      </c>
    </row>
    <row r="43" spans="1:25" ht="24.75">
      <c r="A43" s="10" t="s">
        <v>81</v>
      </c>
      <c r="C43" s="4">
        <v>2410763</v>
      </c>
      <c r="E43" s="4">
        <v>40779592443</v>
      </c>
      <c r="G43" s="4">
        <v>40092089203.309502</v>
      </c>
      <c r="I43" s="4">
        <v>721810</v>
      </c>
      <c r="K43" s="4">
        <v>12449086645</v>
      </c>
      <c r="M43" s="4">
        <v>0</v>
      </c>
      <c r="O43" s="4">
        <v>0</v>
      </c>
      <c r="Q43" s="4">
        <v>3132573</v>
      </c>
      <c r="S43" s="4">
        <v>18480</v>
      </c>
      <c r="U43" s="4">
        <v>53228679088</v>
      </c>
      <c r="W43" s="4">
        <v>57545503843.211998</v>
      </c>
      <c r="Y43" s="5" t="s">
        <v>32</v>
      </c>
    </row>
    <row r="44" spans="1:25" ht="24.75">
      <c r="A44" s="10" t="s">
        <v>82</v>
      </c>
      <c r="C44" s="4">
        <v>63993107</v>
      </c>
      <c r="E44" s="4">
        <v>267233513764</v>
      </c>
      <c r="G44" s="4">
        <v>256675824233.867</v>
      </c>
      <c r="I44" s="4">
        <v>20930966</v>
      </c>
      <c r="K44" s="4">
        <v>94460311945</v>
      </c>
      <c r="M44" s="4">
        <v>0</v>
      </c>
      <c r="O44" s="4">
        <v>0</v>
      </c>
      <c r="Q44" s="4">
        <v>84924073</v>
      </c>
      <c r="S44" s="4">
        <v>4509</v>
      </c>
      <c r="U44" s="4">
        <v>361693825709</v>
      </c>
      <c r="W44" s="4">
        <v>380644255418.31598</v>
      </c>
      <c r="Y44" s="5" t="s">
        <v>83</v>
      </c>
    </row>
    <row r="45" spans="1:25" ht="24.75">
      <c r="A45" s="10" t="s">
        <v>84</v>
      </c>
      <c r="C45" s="4">
        <v>255213641</v>
      </c>
      <c r="E45" s="4">
        <v>608017389698</v>
      </c>
      <c r="G45" s="4">
        <v>601003738891.60205</v>
      </c>
      <c r="I45" s="4">
        <v>81630538</v>
      </c>
      <c r="K45" s="4">
        <v>212481852960</v>
      </c>
      <c r="M45" s="4">
        <v>0</v>
      </c>
      <c r="O45" s="4">
        <v>0</v>
      </c>
      <c r="Q45" s="4">
        <v>336844179</v>
      </c>
      <c r="S45" s="4">
        <v>2683</v>
      </c>
      <c r="U45" s="4">
        <v>820499242658</v>
      </c>
      <c r="W45" s="4">
        <v>898375602310.07104</v>
      </c>
      <c r="Y45" s="5" t="s">
        <v>85</v>
      </c>
    </row>
    <row r="46" spans="1:25" ht="24.75">
      <c r="A46" s="10" t="s">
        <v>86</v>
      </c>
      <c r="C46" s="4">
        <v>4200000</v>
      </c>
      <c r="E46" s="4">
        <v>98579428920</v>
      </c>
      <c r="G46" s="4">
        <v>81203944500</v>
      </c>
      <c r="I46" s="4">
        <v>708860</v>
      </c>
      <c r="K46" s="4">
        <v>15687771910</v>
      </c>
      <c r="M46" s="4">
        <v>0</v>
      </c>
      <c r="O46" s="4">
        <v>0</v>
      </c>
      <c r="Q46" s="4">
        <v>4908860</v>
      </c>
      <c r="S46" s="4">
        <v>22350</v>
      </c>
      <c r="U46" s="4">
        <v>114267200830</v>
      </c>
      <c r="W46" s="4">
        <v>109060228525.05</v>
      </c>
      <c r="Y46" s="5" t="s">
        <v>87</v>
      </c>
    </row>
    <row r="47" spans="1:25" ht="24.75">
      <c r="A47" s="10" t="s">
        <v>88</v>
      </c>
      <c r="C47" s="4">
        <v>22897179</v>
      </c>
      <c r="E47" s="4">
        <v>147204582254</v>
      </c>
      <c r="G47" s="4">
        <v>151360256219.918</v>
      </c>
      <c r="I47" s="4">
        <v>5845032</v>
      </c>
      <c r="K47" s="4">
        <v>46488246242</v>
      </c>
      <c r="M47" s="4">
        <v>0</v>
      </c>
      <c r="O47" s="4">
        <v>0</v>
      </c>
      <c r="Q47" s="4">
        <v>28742211</v>
      </c>
      <c r="S47" s="4">
        <v>8380</v>
      </c>
      <c r="U47" s="4">
        <v>193692828496</v>
      </c>
      <c r="W47" s="4">
        <v>239426612797.32901</v>
      </c>
      <c r="Y47" s="5" t="s">
        <v>89</v>
      </c>
    </row>
    <row r="48" spans="1:25" ht="24.75">
      <c r="A48" s="10" t="s">
        <v>90</v>
      </c>
      <c r="C48" s="4">
        <v>30936372</v>
      </c>
      <c r="E48" s="4">
        <v>143964227390</v>
      </c>
      <c r="G48" s="4">
        <v>144013023647.048</v>
      </c>
      <c r="I48" s="4">
        <v>11504805</v>
      </c>
      <c r="K48" s="4">
        <v>60498440047</v>
      </c>
      <c r="M48" s="4">
        <v>0</v>
      </c>
      <c r="O48" s="4">
        <v>0</v>
      </c>
      <c r="Q48" s="4">
        <v>42441177</v>
      </c>
      <c r="S48" s="4">
        <v>5350</v>
      </c>
      <c r="U48" s="4">
        <v>204462667437</v>
      </c>
      <c r="W48" s="4">
        <v>225709288183.147</v>
      </c>
      <c r="Y48" s="5" t="s">
        <v>91</v>
      </c>
    </row>
    <row r="49" spans="1:25" ht="24.75">
      <c r="A49" s="10" t="s">
        <v>92</v>
      </c>
      <c r="C49" s="4">
        <v>16000000</v>
      </c>
      <c r="E49" s="4">
        <v>99291665600</v>
      </c>
      <c r="G49" s="4">
        <v>107516448000</v>
      </c>
      <c r="I49" s="4">
        <v>41649329</v>
      </c>
      <c r="K49" s="4">
        <v>0</v>
      </c>
      <c r="M49" s="4">
        <v>0</v>
      </c>
      <c r="O49" s="4">
        <v>0</v>
      </c>
      <c r="Q49" s="4">
        <v>57649329</v>
      </c>
      <c r="S49" s="4">
        <v>1879</v>
      </c>
      <c r="U49" s="4">
        <v>99291665600</v>
      </c>
      <c r="W49" s="4">
        <v>107678566810.314</v>
      </c>
      <c r="Y49" s="5" t="s">
        <v>87</v>
      </c>
    </row>
    <row r="50" spans="1:25" ht="24.75">
      <c r="A50" s="10" t="s">
        <v>93</v>
      </c>
      <c r="C50" s="4">
        <v>12461575</v>
      </c>
      <c r="E50" s="4">
        <v>88587797342</v>
      </c>
      <c r="G50" s="4">
        <v>84593750105.733704</v>
      </c>
      <c r="I50" s="4">
        <v>3651217</v>
      </c>
      <c r="K50" s="4">
        <v>27613784048</v>
      </c>
      <c r="M50" s="4">
        <v>0</v>
      </c>
      <c r="O50" s="4">
        <v>0</v>
      </c>
      <c r="Q50" s="4">
        <v>16112792</v>
      </c>
      <c r="S50" s="4">
        <v>7290</v>
      </c>
      <c r="U50" s="4">
        <v>116201581390</v>
      </c>
      <c r="W50" s="4">
        <v>116763353270.604</v>
      </c>
      <c r="Y50" s="5" t="s">
        <v>94</v>
      </c>
    </row>
    <row r="51" spans="1:25" ht="24.75">
      <c r="A51" s="10" t="s">
        <v>95</v>
      </c>
      <c r="C51" s="4">
        <v>15747792</v>
      </c>
      <c r="E51" s="4">
        <v>69698067221</v>
      </c>
      <c r="G51" s="4">
        <v>67343906526.9552</v>
      </c>
      <c r="I51" s="4">
        <v>4515922</v>
      </c>
      <c r="K51" s="4">
        <v>20970862715</v>
      </c>
      <c r="M51" s="4">
        <v>-1</v>
      </c>
      <c r="O51" s="4">
        <v>1</v>
      </c>
      <c r="Q51" s="4">
        <v>20263713</v>
      </c>
      <c r="S51" s="4">
        <v>4651</v>
      </c>
      <c r="U51" s="4">
        <v>90668925510</v>
      </c>
      <c r="W51" s="4">
        <v>93685762314.480103</v>
      </c>
      <c r="Y51" s="5" t="s">
        <v>96</v>
      </c>
    </row>
    <row r="52" spans="1:25" ht="24.75">
      <c r="A52" s="10" t="s">
        <v>97</v>
      </c>
      <c r="C52" s="4">
        <v>250000000</v>
      </c>
      <c r="E52" s="4">
        <v>471400895000</v>
      </c>
      <c r="G52" s="4">
        <v>443843325000</v>
      </c>
      <c r="I52" s="4">
        <v>68251460</v>
      </c>
      <c r="K52" s="4">
        <v>134306320733</v>
      </c>
      <c r="M52" s="4">
        <v>0</v>
      </c>
      <c r="O52" s="4">
        <v>0</v>
      </c>
      <c r="Q52" s="4">
        <v>318251460</v>
      </c>
      <c r="S52" s="4">
        <v>1937</v>
      </c>
      <c r="U52" s="4">
        <v>605707215733</v>
      </c>
      <c r="W52" s="4">
        <v>612785182205.78101</v>
      </c>
      <c r="Y52" s="5" t="s">
        <v>98</v>
      </c>
    </row>
    <row r="53" spans="1:25" ht="24.75">
      <c r="A53" s="10" t="s">
        <v>99</v>
      </c>
      <c r="C53" s="4">
        <v>61603844</v>
      </c>
      <c r="E53" s="4">
        <v>261378055833</v>
      </c>
      <c r="G53" s="4">
        <v>262034411527.56799</v>
      </c>
      <c r="I53" s="4">
        <v>20486222</v>
      </c>
      <c r="K53" s="4">
        <v>104030549650</v>
      </c>
      <c r="M53" s="4">
        <v>0</v>
      </c>
      <c r="O53" s="4">
        <v>0</v>
      </c>
      <c r="Q53" s="4">
        <v>82090066</v>
      </c>
      <c r="S53" s="4">
        <v>5150</v>
      </c>
      <c r="U53" s="4">
        <v>365408605483</v>
      </c>
      <c r="W53" s="4">
        <v>420248395052.59497</v>
      </c>
      <c r="Y53" s="5" t="s">
        <v>100</v>
      </c>
    </row>
    <row r="54" spans="1:25" ht="24.75">
      <c r="A54" s="10" t="s">
        <v>101</v>
      </c>
      <c r="C54" s="4">
        <v>1128682</v>
      </c>
      <c r="E54" s="4">
        <v>36396511378</v>
      </c>
      <c r="G54" s="4">
        <v>37226843230.877998</v>
      </c>
      <c r="I54" s="4">
        <v>1301836</v>
      </c>
      <c r="K54" s="4">
        <v>3039539314</v>
      </c>
      <c r="M54" s="4">
        <v>0</v>
      </c>
      <c r="O54" s="4">
        <v>0</v>
      </c>
      <c r="Q54" s="4">
        <v>2430518</v>
      </c>
      <c r="S54" s="4">
        <v>20220</v>
      </c>
      <c r="U54" s="4">
        <v>39436050692</v>
      </c>
      <c r="W54" s="4">
        <v>48852660769.938004</v>
      </c>
      <c r="Y54" s="5" t="s">
        <v>102</v>
      </c>
    </row>
    <row r="55" spans="1:25" ht="24.75">
      <c r="A55" s="10" t="s">
        <v>103</v>
      </c>
      <c r="C55" s="4">
        <v>16335951</v>
      </c>
      <c r="E55" s="4">
        <v>64355961821</v>
      </c>
      <c r="G55" s="4">
        <v>61707257947.889999</v>
      </c>
      <c r="I55" s="4">
        <v>4727610</v>
      </c>
      <c r="K55" s="4">
        <v>19013387064</v>
      </c>
      <c r="M55" s="4">
        <v>0</v>
      </c>
      <c r="O55" s="4">
        <v>0</v>
      </c>
      <c r="Q55" s="4">
        <v>21063561</v>
      </c>
      <c r="S55" s="4">
        <v>4056</v>
      </c>
      <c r="U55" s="4">
        <v>83369348885</v>
      </c>
      <c r="W55" s="4">
        <v>84925472285.674805</v>
      </c>
      <c r="Y55" s="5" t="s">
        <v>78</v>
      </c>
    </row>
    <row r="56" spans="1:25" ht="24.75">
      <c r="A56" s="10" t="s">
        <v>104</v>
      </c>
      <c r="C56" s="4">
        <v>0</v>
      </c>
      <c r="E56" s="4">
        <v>0</v>
      </c>
      <c r="G56" s="4">
        <v>0</v>
      </c>
      <c r="I56" s="4">
        <v>3396853</v>
      </c>
      <c r="K56" s="4">
        <v>0</v>
      </c>
      <c r="M56" s="4">
        <v>0</v>
      </c>
      <c r="O56" s="4">
        <v>0</v>
      </c>
      <c r="Q56" s="4">
        <v>3396853</v>
      </c>
      <c r="S56" s="4">
        <v>6107</v>
      </c>
      <c r="U56" s="4">
        <v>20612104004</v>
      </c>
      <c r="W56" s="4">
        <v>20621151012.4375</v>
      </c>
      <c r="Y56" s="5" t="s">
        <v>105</v>
      </c>
    </row>
    <row r="57" spans="1:25" ht="24.75">
      <c r="A57" s="10" t="s">
        <v>106</v>
      </c>
      <c r="C57" s="4">
        <v>0</v>
      </c>
      <c r="E57" s="4">
        <v>0</v>
      </c>
      <c r="G57" s="4">
        <v>0</v>
      </c>
      <c r="I57" s="4">
        <v>21505891</v>
      </c>
      <c r="K57" s="4">
        <v>102468948586</v>
      </c>
      <c r="M57" s="4">
        <v>-3690227</v>
      </c>
      <c r="O57" s="4">
        <v>18368421766</v>
      </c>
      <c r="Q57" s="4">
        <v>17815664</v>
      </c>
      <c r="S57" s="4">
        <v>4680</v>
      </c>
      <c r="U57" s="4">
        <v>84886153239</v>
      </c>
      <c r="W57" s="4">
        <v>82881212540.255997</v>
      </c>
      <c r="Y57" s="5" t="s">
        <v>107</v>
      </c>
    </row>
    <row r="58" spans="1:25">
      <c r="A58" s="5" t="s">
        <v>108</v>
      </c>
      <c r="C58" s="5" t="s">
        <v>108</v>
      </c>
      <c r="E58" s="8">
        <f>SUM(E9:E57)</f>
        <v>12046785526832</v>
      </c>
      <c r="G58" s="8">
        <f>SUM(G9:G57)</f>
        <v>12391810105426.082</v>
      </c>
      <c r="I58" s="5" t="s">
        <v>108</v>
      </c>
      <c r="K58" s="8">
        <f>SUM(K9:K57)</f>
        <v>1653667979596</v>
      </c>
      <c r="M58" s="5" t="s">
        <v>108</v>
      </c>
      <c r="O58" s="8">
        <f>SUM(O9:O57)</f>
        <v>557645116764</v>
      </c>
      <c r="Q58" s="5" t="s">
        <v>108</v>
      </c>
      <c r="S58" s="5" t="s">
        <v>108</v>
      </c>
      <c r="U58" s="8">
        <f>SUM(U9:U57)</f>
        <v>13185329730439</v>
      </c>
      <c r="W58" s="8">
        <f>SUM(W9:W57)</f>
        <v>14725443016934.322</v>
      </c>
      <c r="Y58" s="11" t="s">
        <v>109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C35" sqref="C35"/>
    </sheetView>
  </sheetViews>
  <sheetFormatPr defaultRowHeight="24"/>
  <cols>
    <col min="1" max="1" width="19.7109375" style="5" customWidth="1"/>
    <col min="2" max="2" width="1" style="5" customWidth="1"/>
    <col min="3" max="3" width="31" style="5" customWidth="1"/>
    <col min="4" max="4" width="1" style="5" customWidth="1"/>
    <col min="5" max="5" width="25" style="5" customWidth="1"/>
    <col min="6" max="6" width="1" style="5" customWidth="1"/>
    <col min="7" max="7" width="20" style="5" customWidth="1"/>
    <col min="8" max="8" width="1" style="5" customWidth="1"/>
    <col min="9" max="9" width="12" style="5" customWidth="1"/>
    <col min="10" max="10" width="1" style="5" customWidth="1"/>
    <col min="11" max="11" width="22" style="5" customWidth="1"/>
    <col min="12" max="12" width="1" style="5" customWidth="1"/>
    <col min="13" max="13" width="23" style="5" customWidth="1"/>
    <col min="14" max="14" width="1" style="5" customWidth="1"/>
    <col min="15" max="15" width="23" style="5" customWidth="1"/>
    <col min="16" max="16" width="1" style="5" customWidth="1"/>
    <col min="17" max="17" width="22" style="5" customWidth="1"/>
    <col min="18" max="18" width="1" style="5" customWidth="1"/>
    <col min="19" max="19" width="25" style="5" customWidth="1"/>
    <col min="20" max="20" width="1" style="5" customWidth="1"/>
    <col min="21" max="21" width="9.140625" style="5" customWidth="1"/>
    <col min="22" max="16384" width="9.140625" style="5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113</v>
      </c>
      <c r="C6" s="2" t="s">
        <v>114</v>
      </c>
      <c r="D6" s="2" t="s">
        <v>114</v>
      </c>
      <c r="E6" s="2" t="s">
        <v>114</v>
      </c>
      <c r="F6" s="2" t="s">
        <v>114</v>
      </c>
      <c r="G6" s="2" t="s">
        <v>114</v>
      </c>
      <c r="H6" s="2" t="s">
        <v>114</v>
      </c>
      <c r="I6" s="2" t="s">
        <v>114</v>
      </c>
      <c r="K6" s="2" t="s">
        <v>4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.75">
      <c r="A7" s="2" t="s">
        <v>113</v>
      </c>
      <c r="C7" s="2" t="s">
        <v>115</v>
      </c>
      <c r="E7" s="2" t="s">
        <v>116</v>
      </c>
      <c r="G7" s="2" t="s">
        <v>117</v>
      </c>
      <c r="I7" s="2" t="s">
        <v>111</v>
      </c>
      <c r="K7" s="2" t="s">
        <v>118</v>
      </c>
      <c r="M7" s="2" t="s">
        <v>119</v>
      </c>
      <c r="O7" s="2" t="s">
        <v>120</v>
      </c>
      <c r="Q7" s="2" t="s">
        <v>118</v>
      </c>
      <c r="S7" s="2" t="s">
        <v>112</v>
      </c>
    </row>
    <row r="8" spans="1:19" ht="24.75">
      <c r="A8" s="10" t="s">
        <v>121</v>
      </c>
      <c r="C8" s="5" t="s">
        <v>122</v>
      </c>
      <c r="E8" s="5" t="s">
        <v>123</v>
      </c>
      <c r="G8" s="5" t="s">
        <v>124</v>
      </c>
      <c r="I8" s="4">
        <v>0</v>
      </c>
      <c r="K8" s="4">
        <v>670635877</v>
      </c>
      <c r="M8" s="4">
        <v>419878212829</v>
      </c>
      <c r="N8" s="4"/>
      <c r="O8" s="4">
        <v>418800771517</v>
      </c>
      <c r="P8" s="4"/>
      <c r="Q8" s="4">
        <v>1748077189</v>
      </c>
      <c r="S8" s="5" t="s">
        <v>125</v>
      </c>
    </row>
    <row r="9" spans="1:19" ht="24.75">
      <c r="A9" s="10" t="s">
        <v>126</v>
      </c>
      <c r="C9" s="5" t="s">
        <v>127</v>
      </c>
      <c r="E9" s="5" t="s">
        <v>123</v>
      </c>
      <c r="G9" s="5" t="s">
        <v>124</v>
      </c>
      <c r="I9" s="4">
        <v>0</v>
      </c>
      <c r="K9" s="4">
        <v>181282</v>
      </c>
      <c r="M9" s="4">
        <v>0</v>
      </c>
      <c r="N9" s="4"/>
      <c r="O9" s="4">
        <v>0</v>
      </c>
      <c r="P9" s="4"/>
      <c r="Q9" s="4">
        <v>181282</v>
      </c>
      <c r="S9" s="5" t="s">
        <v>28</v>
      </c>
    </row>
    <row r="10" spans="1:19" ht="24.75">
      <c r="A10" s="10" t="s">
        <v>121</v>
      </c>
      <c r="C10" s="5" t="s">
        <v>128</v>
      </c>
      <c r="E10" s="5" t="s">
        <v>123</v>
      </c>
      <c r="G10" s="5" t="s">
        <v>129</v>
      </c>
      <c r="I10" s="4">
        <v>0</v>
      </c>
      <c r="K10" s="4">
        <v>379937660673</v>
      </c>
      <c r="M10" s="4">
        <v>1674785058266</v>
      </c>
      <c r="N10" s="4"/>
      <c r="O10" s="4">
        <v>1314113202421</v>
      </c>
      <c r="P10" s="4"/>
      <c r="Q10" s="4">
        <v>740609516518</v>
      </c>
      <c r="S10" s="5" t="s">
        <v>130</v>
      </c>
    </row>
    <row r="11" spans="1:19" ht="24.75">
      <c r="A11" s="10" t="s">
        <v>126</v>
      </c>
      <c r="C11" s="5" t="s">
        <v>131</v>
      </c>
      <c r="E11" s="5" t="s">
        <v>123</v>
      </c>
      <c r="G11" s="5" t="s">
        <v>129</v>
      </c>
      <c r="I11" s="4">
        <v>0</v>
      </c>
      <c r="K11" s="4">
        <v>502054</v>
      </c>
      <c r="M11" s="4">
        <v>4108</v>
      </c>
      <c r="N11" s="4"/>
      <c r="O11" s="4">
        <v>2054</v>
      </c>
      <c r="P11" s="4"/>
      <c r="Q11" s="4">
        <v>504108</v>
      </c>
      <c r="S11" s="5" t="s">
        <v>28</v>
      </c>
    </row>
    <row r="12" spans="1:19">
      <c r="A12" s="5" t="s">
        <v>108</v>
      </c>
      <c r="C12" s="5" t="s">
        <v>108</v>
      </c>
      <c r="E12" s="5" t="s">
        <v>108</v>
      </c>
      <c r="G12" s="5" t="s">
        <v>108</v>
      </c>
      <c r="I12" s="5" t="s">
        <v>108</v>
      </c>
      <c r="K12" s="8">
        <f>SUM(K8:K11)</f>
        <v>380608979886</v>
      </c>
      <c r="M12" s="8">
        <f>SUM(M8:M11)</f>
        <v>2094663275203</v>
      </c>
      <c r="O12" s="8">
        <f>SUM(O8:O11)</f>
        <v>1732913975992</v>
      </c>
      <c r="Q12" s="8">
        <f>SUM(Q8:Q11)</f>
        <v>742358279097</v>
      </c>
      <c r="S12" s="11" t="s">
        <v>132</v>
      </c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C35" sqref="C35"/>
    </sheetView>
  </sheetViews>
  <sheetFormatPr defaultRowHeight="24"/>
  <cols>
    <col min="1" max="1" width="24.28515625" style="5" bestFit="1" customWidth="1"/>
    <col min="2" max="2" width="1" style="5" customWidth="1"/>
    <col min="3" max="3" width="23" style="5" customWidth="1"/>
    <col min="4" max="4" width="1" style="5" customWidth="1"/>
    <col min="5" max="5" width="23" style="5" customWidth="1"/>
    <col min="6" max="6" width="1" style="5" customWidth="1"/>
    <col min="7" max="7" width="32" style="5" customWidth="1"/>
    <col min="8" max="8" width="1" style="5" customWidth="1"/>
    <col min="9" max="9" width="9.140625" style="5" customWidth="1"/>
    <col min="10" max="16384" width="9.140625" style="5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133</v>
      </c>
      <c r="B3" s="1" t="s">
        <v>133</v>
      </c>
      <c r="C3" s="1" t="s">
        <v>133</v>
      </c>
      <c r="D3" s="1" t="s">
        <v>133</v>
      </c>
      <c r="E3" s="1" t="s">
        <v>133</v>
      </c>
      <c r="F3" s="1" t="s">
        <v>133</v>
      </c>
      <c r="G3" s="1" t="s">
        <v>133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>
      <c r="A6" s="2" t="s">
        <v>137</v>
      </c>
      <c r="C6" s="2" t="s">
        <v>118</v>
      </c>
      <c r="E6" s="2" t="s">
        <v>159</v>
      </c>
      <c r="G6" s="2" t="s">
        <v>13</v>
      </c>
    </row>
    <row r="7" spans="1:7" ht="24.75">
      <c r="A7" s="10" t="s">
        <v>167</v>
      </c>
      <c r="C7" s="4">
        <v>1235148386158</v>
      </c>
      <c r="E7" s="5" t="s">
        <v>161</v>
      </c>
      <c r="G7" s="5" t="s">
        <v>168</v>
      </c>
    </row>
    <row r="8" spans="1:7" ht="24.75">
      <c r="A8" s="10" t="s">
        <v>169</v>
      </c>
      <c r="C8" s="4">
        <v>7628760024</v>
      </c>
      <c r="E8" s="5" t="s">
        <v>96</v>
      </c>
      <c r="G8" s="5" t="s">
        <v>160</v>
      </c>
    </row>
    <row r="9" spans="1:7">
      <c r="A9" s="5" t="s">
        <v>108</v>
      </c>
      <c r="C9" s="8">
        <f>SUM(C7:C8)</f>
        <v>1242777146182</v>
      </c>
      <c r="E9" s="11" t="s">
        <v>170</v>
      </c>
      <c r="G9" s="11" t="s">
        <v>171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C35" sqref="C35"/>
    </sheetView>
  </sheetViews>
  <sheetFormatPr defaultRowHeight="24"/>
  <cols>
    <col min="1" max="1" width="19.7109375" style="5" customWidth="1"/>
    <col min="2" max="2" width="1" style="5" customWidth="1"/>
    <col min="3" max="3" width="19" style="5" customWidth="1"/>
    <col min="4" max="4" width="1" style="5" customWidth="1"/>
    <col min="5" max="5" width="18" style="5" customWidth="1"/>
    <col min="6" max="6" width="1" style="5" customWidth="1"/>
    <col min="7" max="7" width="12" style="5" customWidth="1"/>
    <col min="8" max="8" width="1" style="5" customWidth="1"/>
    <col min="9" max="9" width="20" style="5" customWidth="1"/>
    <col min="10" max="10" width="1" style="5" customWidth="1"/>
    <col min="11" max="11" width="16" style="5" customWidth="1"/>
    <col min="12" max="12" width="1" style="5" customWidth="1"/>
    <col min="13" max="13" width="20" style="5" customWidth="1"/>
    <col min="14" max="14" width="1" style="5" customWidth="1"/>
    <col min="15" max="15" width="21" style="5" customWidth="1"/>
    <col min="16" max="16" width="1" style="5" customWidth="1"/>
    <col min="17" max="17" width="16" style="5" customWidth="1"/>
    <col min="18" max="18" width="1" style="5" customWidth="1"/>
    <col min="19" max="19" width="21" style="5" customWidth="1"/>
    <col min="20" max="20" width="1" style="5" customWidth="1"/>
    <col min="21" max="21" width="9.140625" style="5" customWidth="1"/>
    <col min="22" max="16384" width="9.140625" style="5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133</v>
      </c>
      <c r="B3" s="1" t="s">
        <v>133</v>
      </c>
      <c r="C3" s="1" t="s">
        <v>133</v>
      </c>
      <c r="D3" s="1" t="s">
        <v>133</v>
      </c>
      <c r="E3" s="1" t="s">
        <v>133</v>
      </c>
      <c r="F3" s="1" t="s">
        <v>133</v>
      </c>
      <c r="G3" s="1" t="s">
        <v>133</v>
      </c>
      <c r="H3" s="1" t="s">
        <v>133</v>
      </c>
      <c r="I3" s="1" t="s">
        <v>133</v>
      </c>
      <c r="J3" s="1" t="s">
        <v>133</v>
      </c>
      <c r="K3" s="1" t="s">
        <v>133</v>
      </c>
      <c r="L3" s="1" t="s">
        <v>133</v>
      </c>
      <c r="M3" s="1" t="s">
        <v>133</v>
      </c>
      <c r="N3" s="1" t="s">
        <v>133</v>
      </c>
      <c r="O3" s="1" t="s">
        <v>133</v>
      </c>
      <c r="P3" s="1" t="s">
        <v>133</v>
      </c>
      <c r="Q3" s="1" t="s">
        <v>133</v>
      </c>
      <c r="R3" s="1" t="s">
        <v>133</v>
      </c>
      <c r="S3" s="1" t="s">
        <v>133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134</v>
      </c>
      <c r="B6" s="2" t="s">
        <v>134</v>
      </c>
      <c r="C6" s="2" t="s">
        <v>134</v>
      </c>
      <c r="D6" s="2" t="s">
        <v>134</v>
      </c>
      <c r="E6" s="2" t="s">
        <v>134</v>
      </c>
      <c r="F6" s="2" t="s">
        <v>134</v>
      </c>
      <c r="G6" s="2" t="s">
        <v>134</v>
      </c>
      <c r="I6" s="2" t="s">
        <v>135</v>
      </c>
      <c r="J6" s="2" t="s">
        <v>135</v>
      </c>
      <c r="K6" s="2" t="s">
        <v>135</v>
      </c>
      <c r="L6" s="2" t="s">
        <v>135</v>
      </c>
      <c r="M6" s="2" t="s">
        <v>135</v>
      </c>
      <c r="O6" s="2" t="s">
        <v>136</v>
      </c>
      <c r="P6" s="2" t="s">
        <v>136</v>
      </c>
      <c r="Q6" s="2" t="s">
        <v>136</v>
      </c>
      <c r="R6" s="2" t="s">
        <v>136</v>
      </c>
      <c r="S6" s="2" t="s">
        <v>136</v>
      </c>
    </row>
    <row r="7" spans="1:19" ht="24.75">
      <c r="A7" s="2" t="s">
        <v>137</v>
      </c>
      <c r="C7" s="2" t="s">
        <v>138</v>
      </c>
      <c r="E7" s="2" t="s">
        <v>110</v>
      </c>
      <c r="G7" s="2" t="s">
        <v>111</v>
      </c>
      <c r="I7" s="2" t="s">
        <v>139</v>
      </c>
      <c r="K7" s="2" t="s">
        <v>140</v>
      </c>
      <c r="M7" s="2" t="s">
        <v>141</v>
      </c>
      <c r="O7" s="2" t="s">
        <v>139</v>
      </c>
      <c r="Q7" s="2" t="s">
        <v>140</v>
      </c>
      <c r="S7" s="2" t="s">
        <v>141</v>
      </c>
    </row>
    <row r="8" spans="1:19" ht="24.75">
      <c r="A8" s="10" t="s">
        <v>121</v>
      </c>
      <c r="C8" s="4">
        <v>1</v>
      </c>
      <c r="E8" s="5" t="s">
        <v>108</v>
      </c>
      <c r="G8" s="4">
        <v>0</v>
      </c>
      <c r="I8" s="4">
        <v>7273368</v>
      </c>
      <c r="K8" s="4">
        <v>0</v>
      </c>
      <c r="M8" s="4">
        <v>7273368</v>
      </c>
      <c r="O8" s="4">
        <v>47857439</v>
      </c>
      <c r="Q8" s="4">
        <v>0</v>
      </c>
      <c r="S8" s="4">
        <v>47857439</v>
      </c>
    </row>
    <row r="9" spans="1:19" ht="24.75">
      <c r="A9" s="10" t="s">
        <v>121</v>
      </c>
      <c r="C9" s="4">
        <v>1</v>
      </c>
      <c r="E9" s="5" t="s">
        <v>108</v>
      </c>
      <c r="G9" s="4">
        <v>0</v>
      </c>
      <c r="I9" s="4">
        <v>7621484602</v>
      </c>
      <c r="K9" s="4">
        <v>0</v>
      </c>
      <c r="M9" s="4">
        <v>7621484602</v>
      </c>
      <c r="O9" s="4">
        <v>59424573101</v>
      </c>
      <c r="Q9" s="4">
        <v>0</v>
      </c>
      <c r="S9" s="4">
        <v>59424573101</v>
      </c>
    </row>
    <row r="10" spans="1:19" ht="24.75">
      <c r="A10" s="10" t="s">
        <v>126</v>
      </c>
      <c r="C10" s="4">
        <v>19</v>
      </c>
      <c r="E10" s="5" t="s">
        <v>108</v>
      </c>
      <c r="G10" s="4">
        <v>0</v>
      </c>
      <c r="I10" s="4">
        <v>2054</v>
      </c>
      <c r="K10" s="4">
        <v>0</v>
      </c>
      <c r="M10" s="4">
        <v>2054</v>
      </c>
      <c r="O10" s="4">
        <v>4108</v>
      </c>
      <c r="Q10" s="4">
        <v>0</v>
      </c>
      <c r="S10" s="4">
        <v>4108</v>
      </c>
    </row>
    <row r="11" spans="1:19">
      <c r="A11" s="5" t="s">
        <v>108</v>
      </c>
      <c r="C11" s="5" t="s">
        <v>108</v>
      </c>
      <c r="E11" s="5" t="s">
        <v>108</v>
      </c>
      <c r="G11" s="8">
        <f>SUM(G8:G10)</f>
        <v>0</v>
      </c>
      <c r="I11" s="8">
        <f>SUM(I8:I10)</f>
        <v>7628760024</v>
      </c>
      <c r="K11" s="8">
        <f>SUM(K8:K10)</f>
        <v>0</v>
      </c>
      <c r="M11" s="8">
        <f>SUM(M8:M10)</f>
        <v>7628760024</v>
      </c>
      <c r="O11" s="8">
        <f>SUM(O8:O10)</f>
        <v>59472434648</v>
      </c>
      <c r="Q11" s="8">
        <f>SUM(Q8:Q10)</f>
        <v>0</v>
      </c>
      <c r="S11" s="8">
        <f>SUM(S8:S10)</f>
        <v>59472434648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9"/>
  <sheetViews>
    <sheetView rightToLeft="1" tabSelected="1" topLeftCell="A31" workbookViewId="0">
      <selection activeCell="A41" sqref="A41"/>
    </sheetView>
  </sheetViews>
  <sheetFormatPr defaultRowHeight="24"/>
  <cols>
    <col min="1" max="1" width="32.42578125" style="5" bestFit="1" customWidth="1"/>
    <col min="2" max="2" width="1" style="5" customWidth="1"/>
    <col min="3" max="3" width="19" style="5" customWidth="1"/>
    <col min="4" max="4" width="1" style="5" customWidth="1"/>
    <col min="5" max="5" width="23" style="5" customWidth="1"/>
    <col min="6" max="6" width="1" style="5" customWidth="1"/>
    <col min="7" max="7" width="23" style="5" customWidth="1"/>
    <col min="8" max="8" width="1" style="5" customWidth="1"/>
    <col min="9" max="9" width="34" style="5" customWidth="1"/>
    <col min="10" max="10" width="1" style="5" customWidth="1"/>
    <col min="11" max="11" width="19" style="5" customWidth="1"/>
    <col min="12" max="12" width="1" style="5" customWidth="1"/>
    <col min="13" max="13" width="23" style="5" customWidth="1"/>
    <col min="14" max="14" width="1" style="5" customWidth="1"/>
    <col min="15" max="15" width="23" style="5" customWidth="1"/>
    <col min="16" max="16" width="1" style="5" customWidth="1"/>
    <col min="17" max="17" width="34" style="5" customWidth="1"/>
    <col min="18" max="18" width="1" style="5" customWidth="1"/>
    <col min="19" max="19" width="9.140625" style="5" customWidth="1"/>
    <col min="20" max="16384" width="9.140625" style="5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133</v>
      </c>
      <c r="B3" s="1" t="s">
        <v>133</v>
      </c>
      <c r="C3" s="1" t="s">
        <v>133</v>
      </c>
      <c r="D3" s="1" t="s">
        <v>133</v>
      </c>
      <c r="E3" s="1" t="s">
        <v>133</v>
      </c>
      <c r="F3" s="1" t="s">
        <v>133</v>
      </c>
      <c r="G3" s="1" t="s">
        <v>133</v>
      </c>
      <c r="H3" s="1" t="s">
        <v>133</v>
      </c>
      <c r="I3" s="1" t="s">
        <v>133</v>
      </c>
      <c r="J3" s="1" t="s">
        <v>133</v>
      </c>
      <c r="K3" s="1" t="s">
        <v>133</v>
      </c>
      <c r="L3" s="1" t="s">
        <v>133</v>
      </c>
      <c r="M3" s="1" t="s">
        <v>133</v>
      </c>
      <c r="N3" s="1" t="s">
        <v>133</v>
      </c>
      <c r="O3" s="1" t="s">
        <v>133</v>
      </c>
      <c r="P3" s="1" t="s">
        <v>133</v>
      </c>
      <c r="Q3" s="1" t="s">
        <v>133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135</v>
      </c>
      <c r="D6" s="2" t="s">
        <v>135</v>
      </c>
      <c r="E6" s="2" t="s">
        <v>135</v>
      </c>
      <c r="F6" s="2" t="s">
        <v>135</v>
      </c>
      <c r="G6" s="2" t="s">
        <v>135</v>
      </c>
      <c r="H6" s="2" t="s">
        <v>135</v>
      </c>
      <c r="I6" s="2" t="s">
        <v>135</v>
      </c>
      <c r="K6" s="2" t="s">
        <v>136</v>
      </c>
      <c r="L6" s="2" t="s">
        <v>136</v>
      </c>
      <c r="M6" s="2" t="s">
        <v>136</v>
      </c>
      <c r="N6" s="2" t="s">
        <v>136</v>
      </c>
      <c r="O6" s="2" t="s">
        <v>136</v>
      </c>
      <c r="P6" s="2" t="s">
        <v>136</v>
      </c>
      <c r="Q6" s="2" t="s">
        <v>136</v>
      </c>
    </row>
    <row r="7" spans="1:17" ht="24.75">
      <c r="A7" s="2" t="s">
        <v>3</v>
      </c>
      <c r="C7" s="2" t="s">
        <v>7</v>
      </c>
      <c r="E7" s="2" t="s">
        <v>142</v>
      </c>
      <c r="G7" s="2" t="s">
        <v>143</v>
      </c>
      <c r="I7" s="2" t="s">
        <v>144</v>
      </c>
      <c r="K7" s="2" t="s">
        <v>7</v>
      </c>
      <c r="M7" s="2" t="s">
        <v>142</v>
      </c>
      <c r="O7" s="2" t="s">
        <v>143</v>
      </c>
      <c r="Q7" s="2" t="s">
        <v>144</v>
      </c>
    </row>
    <row r="8" spans="1:17" ht="24.75">
      <c r="A8" s="10" t="s">
        <v>37</v>
      </c>
      <c r="C8" s="4">
        <v>128847470</v>
      </c>
      <c r="E8" s="4">
        <v>574442511577</v>
      </c>
      <c r="G8" s="4">
        <v>561879290365</v>
      </c>
      <c r="I8" s="4">
        <v>12563221212</v>
      </c>
      <c r="K8" s="4">
        <v>128847470</v>
      </c>
      <c r="M8" s="4">
        <v>574442511577</v>
      </c>
      <c r="O8" s="4">
        <v>552311867050</v>
      </c>
      <c r="Q8" s="4">
        <v>22130644527</v>
      </c>
    </row>
    <row r="9" spans="1:17" ht="24.75">
      <c r="A9" s="10" t="s">
        <v>53</v>
      </c>
      <c r="C9" s="4">
        <v>229000</v>
      </c>
      <c r="E9" s="4">
        <v>16958990025</v>
      </c>
      <c r="G9" s="4">
        <v>19811293044</v>
      </c>
      <c r="I9" s="4">
        <v>-2852303019</v>
      </c>
      <c r="K9" s="4">
        <v>229000</v>
      </c>
      <c r="M9" s="4">
        <v>16958990025</v>
      </c>
      <c r="O9" s="4">
        <v>14766835618</v>
      </c>
      <c r="Q9" s="4">
        <v>2192154407</v>
      </c>
    </row>
    <row r="10" spans="1:17" ht="24.75">
      <c r="A10" s="10" t="s">
        <v>88</v>
      </c>
      <c r="C10" s="4">
        <v>28742211</v>
      </c>
      <c r="E10" s="4">
        <v>239426612797</v>
      </c>
      <c r="G10" s="4">
        <v>197848502461</v>
      </c>
      <c r="I10" s="4">
        <v>41578110336</v>
      </c>
      <c r="K10" s="4">
        <v>28742211</v>
      </c>
      <c r="M10" s="4">
        <v>239426612797</v>
      </c>
      <c r="O10" s="4">
        <v>193692828496</v>
      </c>
      <c r="Q10" s="4">
        <v>45733784301</v>
      </c>
    </row>
    <row r="11" spans="1:17" ht="24.75">
      <c r="A11" s="10" t="s">
        <v>79</v>
      </c>
      <c r="C11" s="4">
        <v>17310091</v>
      </c>
      <c r="E11" s="4">
        <v>74334654540</v>
      </c>
      <c r="G11" s="4">
        <v>73620453054</v>
      </c>
      <c r="I11" s="4">
        <v>714201486</v>
      </c>
      <c r="K11" s="4">
        <v>17310091</v>
      </c>
      <c r="M11" s="4">
        <v>74334654540</v>
      </c>
      <c r="O11" s="4">
        <v>74797430969</v>
      </c>
      <c r="Q11" s="4">
        <v>-462776428</v>
      </c>
    </row>
    <row r="12" spans="1:17" ht="24.75">
      <c r="A12" s="10" t="s">
        <v>104</v>
      </c>
      <c r="C12" s="4">
        <v>3396853</v>
      </c>
      <c r="E12" s="4">
        <v>20621151012</v>
      </c>
      <c r="G12" s="4">
        <v>20612104004</v>
      </c>
      <c r="I12" s="4">
        <v>0</v>
      </c>
      <c r="K12" s="4">
        <v>3396853</v>
      </c>
      <c r="M12" s="4">
        <v>20621151012</v>
      </c>
      <c r="O12" s="4">
        <v>20612104004</v>
      </c>
      <c r="Q12" s="4">
        <v>9047008</v>
      </c>
    </row>
    <row r="13" spans="1:17" ht="24.75">
      <c r="A13" s="10" t="s">
        <v>73</v>
      </c>
      <c r="C13" s="4">
        <v>10772862</v>
      </c>
      <c r="E13" s="4">
        <v>54057838002</v>
      </c>
      <c r="G13" s="4">
        <v>50834978562</v>
      </c>
      <c r="I13" s="4">
        <v>3222859440</v>
      </c>
      <c r="K13" s="4">
        <v>10772862</v>
      </c>
      <c r="M13" s="4">
        <v>54057838002</v>
      </c>
      <c r="O13" s="4">
        <v>52135277418</v>
      </c>
      <c r="Q13" s="4">
        <v>1922560584</v>
      </c>
    </row>
    <row r="14" spans="1:17" ht="24.75">
      <c r="A14" s="10" t="s">
        <v>29</v>
      </c>
      <c r="C14" s="4">
        <v>16735669</v>
      </c>
      <c r="E14" s="4">
        <v>427547558474</v>
      </c>
      <c r="G14" s="4">
        <v>427946860359</v>
      </c>
      <c r="I14" s="4">
        <v>-399301884</v>
      </c>
      <c r="K14" s="4">
        <v>16735669</v>
      </c>
      <c r="M14" s="4">
        <v>427547558474</v>
      </c>
      <c r="O14" s="4">
        <v>419229512540</v>
      </c>
      <c r="Q14" s="4">
        <v>8318045934</v>
      </c>
    </row>
    <row r="15" spans="1:17" ht="24.75">
      <c r="A15" s="10" t="s">
        <v>46</v>
      </c>
      <c r="C15" s="4">
        <v>5912222</v>
      </c>
      <c r="E15" s="4">
        <v>51482907884</v>
      </c>
      <c r="G15" s="4">
        <v>50307499029</v>
      </c>
      <c r="I15" s="4">
        <v>1175408855</v>
      </c>
      <c r="K15" s="4">
        <v>5912222</v>
      </c>
      <c r="M15" s="4">
        <v>51482907884</v>
      </c>
      <c r="O15" s="4">
        <v>49602253715</v>
      </c>
      <c r="Q15" s="4">
        <v>1880654169</v>
      </c>
    </row>
    <row r="16" spans="1:17" ht="24.75">
      <c r="A16" s="10" t="s">
        <v>59</v>
      </c>
      <c r="C16" s="4">
        <v>10761439</v>
      </c>
      <c r="E16" s="4">
        <v>67714595412</v>
      </c>
      <c r="G16" s="4">
        <v>67132894241</v>
      </c>
      <c r="I16" s="4">
        <v>581701171</v>
      </c>
      <c r="K16" s="4">
        <v>10761439</v>
      </c>
      <c r="M16" s="4">
        <v>67714595412</v>
      </c>
      <c r="O16" s="4">
        <v>67962101687</v>
      </c>
      <c r="Q16" s="4">
        <v>-247506274</v>
      </c>
    </row>
    <row r="17" spans="1:17" ht="24.75">
      <c r="A17" s="10" t="s">
        <v>81</v>
      </c>
      <c r="C17" s="4">
        <v>3132573</v>
      </c>
      <c r="E17" s="4">
        <v>57545503843</v>
      </c>
      <c r="G17" s="4">
        <v>52541175848</v>
      </c>
      <c r="I17" s="4">
        <v>5004327995</v>
      </c>
      <c r="K17" s="4">
        <v>3132573</v>
      </c>
      <c r="M17" s="4">
        <v>57545503843</v>
      </c>
      <c r="O17" s="4">
        <v>53228679088</v>
      </c>
      <c r="Q17" s="4">
        <v>4316824755</v>
      </c>
    </row>
    <row r="18" spans="1:17" ht="24.75">
      <c r="A18" s="10" t="s">
        <v>65</v>
      </c>
      <c r="C18" s="4">
        <v>30077284</v>
      </c>
      <c r="E18" s="4">
        <v>104554439588</v>
      </c>
      <c r="G18" s="4">
        <v>98894276655</v>
      </c>
      <c r="I18" s="4">
        <v>5660162933</v>
      </c>
      <c r="K18" s="4">
        <v>30077284</v>
      </c>
      <c r="M18" s="4">
        <v>104554439588</v>
      </c>
      <c r="O18" s="4">
        <v>101518609371</v>
      </c>
      <c r="Q18" s="4">
        <v>3035830217</v>
      </c>
    </row>
    <row r="19" spans="1:17" ht="24.75">
      <c r="A19" s="10" t="s">
        <v>95</v>
      </c>
      <c r="C19" s="4">
        <v>20263713</v>
      </c>
      <c r="E19" s="4">
        <v>93685762314</v>
      </c>
      <c r="G19" s="4">
        <v>88314764815</v>
      </c>
      <c r="I19" s="4">
        <v>5370997499</v>
      </c>
      <c r="K19" s="4">
        <v>20263713</v>
      </c>
      <c r="M19" s="4">
        <v>93685762314</v>
      </c>
      <c r="O19" s="4">
        <v>90668925510</v>
      </c>
      <c r="Q19" s="4">
        <v>3016836804</v>
      </c>
    </row>
    <row r="20" spans="1:17" ht="24.75">
      <c r="A20" s="10" t="s">
        <v>15</v>
      </c>
      <c r="C20" s="4">
        <v>48238743</v>
      </c>
      <c r="E20" s="4">
        <v>390806538205</v>
      </c>
      <c r="G20" s="4">
        <v>382175228158</v>
      </c>
      <c r="I20" s="4">
        <v>8631310047</v>
      </c>
      <c r="K20" s="4">
        <v>48238743</v>
      </c>
      <c r="M20" s="4">
        <v>390806538205</v>
      </c>
      <c r="O20" s="4">
        <v>387449917630</v>
      </c>
      <c r="Q20" s="4">
        <v>3356620575</v>
      </c>
    </row>
    <row r="21" spans="1:17" ht="24.75">
      <c r="A21" s="10" t="s">
        <v>106</v>
      </c>
      <c r="C21" s="4">
        <v>17815664</v>
      </c>
      <c r="E21" s="4">
        <v>82881212540</v>
      </c>
      <c r="G21" s="4">
        <v>84886153239</v>
      </c>
      <c r="I21" s="4">
        <v>-2004940698</v>
      </c>
      <c r="K21" s="4">
        <v>17815664</v>
      </c>
      <c r="M21" s="4">
        <v>82881212540</v>
      </c>
      <c r="O21" s="4">
        <v>84886153239</v>
      </c>
      <c r="Q21" s="4">
        <v>-2004940698</v>
      </c>
    </row>
    <row r="22" spans="1:17" ht="24.75">
      <c r="A22" s="10" t="s">
        <v>51</v>
      </c>
      <c r="C22" s="4">
        <v>250070943</v>
      </c>
      <c r="E22" s="4">
        <v>1702793693090</v>
      </c>
      <c r="G22" s="4">
        <v>1375775562169</v>
      </c>
      <c r="I22" s="4">
        <v>327018130921</v>
      </c>
      <c r="K22" s="4">
        <v>250070943</v>
      </c>
      <c r="M22" s="4">
        <v>1702793693090</v>
      </c>
      <c r="O22" s="4">
        <v>1487673774219</v>
      </c>
      <c r="Q22" s="4">
        <v>215119918871</v>
      </c>
    </row>
    <row r="23" spans="1:17" ht="24.75">
      <c r="A23" s="10" t="s">
        <v>17</v>
      </c>
      <c r="C23" s="4">
        <v>1800000</v>
      </c>
      <c r="E23" s="4">
        <v>8602906320</v>
      </c>
      <c r="G23" s="4">
        <v>9035914500</v>
      </c>
      <c r="I23" s="4">
        <v>-433008180</v>
      </c>
      <c r="K23" s="4">
        <v>1800000</v>
      </c>
      <c r="M23" s="4">
        <v>8602906320</v>
      </c>
      <c r="O23" s="4">
        <v>9590594400</v>
      </c>
      <c r="Q23" s="4">
        <v>-987688080</v>
      </c>
    </row>
    <row r="24" spans="1:17" ht="24.75">
      <c r="A24" s="10" t="s">
        <v>35</v>
      </c>
      <c r="C24" s="4">
        <v>3900091</v>
      </c>
      <c r="E24" s="4">
        <v>27553024953</v>
      </c>
      <c r="G24" s="4">
        <v>26510808909</v>
      </c>
      <c r="I24" s="4">
        <v>1042216044</v>
      </c>
      <c r="K24" s="4">
        <v>3900091</v>
      </c>
      <c r="M24" s="4">
        <v>27553024953</v>
      </c>
      <c r="O24" s="4">
        <v>27441261329</v>
      </c>
      <c r="Q24" s="4">
        <v>111763624</v>
      </c>
    </row>
    <row r="25" spans="1:17" ht="24.75">
      <c r="A25" s="10" t="s">
        <v>90</v>
      </c>
      <c r="C25" s="4">
        <v>42441177</v>
      </c>
      <c r="E25" s="4">
        <v>225709288183</v>
      </c>
      <c r="G25" s="4">
        <v>204511463694</v>
      </c>
      <c r="I25" s="4">
        <v>21197824489</v>
      </c>
      <c r="K25" s="4">
        <v>42441177</v>
      </c>
      <c r="M25" s="4">
        <v>225709288183</v>
      </c>
      <c r="O25" s="4">
        <v>204462667437</v>
      </c>
      <c r="Q25" s="4">
        <v>21246620746</v>
      </c>
    </row>
    <row r="26" spans="1:17" ht="24.75">
      <c r="A26" s="10" t="s">
        <v>93</v>
      </c>
      <c r="C26" s="4">
        <v>16112792</v>
      </c>
      <c r="E26" s="4">
        <v>116763353270</v>
      </c>
      <c r="G26" s="4">
        <v>112207534153</v>
      </c>
      <c r="I26" s="4">
        <v>4555819117</v>
      </c>
      <c r="K26" s="4">
        <v>16112792</v>
      </c>
      <c r="M26" s="4">
        <v>116763353270</v>
      </c>
      <c r="O26" s="4">
        <v>116201581390</v>
      </c>
      <c r="Q26" s="4">
        <v>561771880</v>
      </c>
    </row>
    <row r="27" spans="1:17" ht="24.75">
      <c r="A27" s="10" t="s">
        <v>61</v>
      </c>
      <c r="C27" s="4">
        <v>274676071</v>
      </c>
      <c r="E27" s="4">
        <v>840149459757</v>
      </c>
      <c r="G27" s="4">
        <v>742575980703</v>
      </c>
      <c r="I27" s="4">
        <v>97573479054</v>
      </c>
      <c r="K27" s="4">
        <v>274676071</v>
      </c>
      <c r="M27" s="4">
        <v>840149459757</v>
      </c>
      <c r="O27" s="4">
        <v>807107122282</v>
      </c>
      <c r="Q27" s="4">
        <v>33042337475</v>
      </c>
    </row>
    <row r="28" spans="1:17" ht="24.75">
      <c r="A28" s="10" t="s">
        <v>25</v>
      </c>
      <c r="C28" s="4">
        <v>1013777</v>
      </c>
      <c r="E28" s="4">
        <v>47364016261</v>
      </c>
      <c r="G28" s="4">
        <v>46215186931</v>
      </c>
      <c r="I28" s="4">
        <v>1148829330</v>
      </c>
      <c r="K28" s="4">
        <v>1013777</v>
      </c>
      <c r="M28" s="4">
        <v>47364016261</v>
      </c>
      <c r="O28" s="4">
        <v>57915106693</v>
      </c>
      <c r="Q28" s="4">
        <v>-10551090431</v>
      </c>
    </row>
    <row r="29" spans="1:17" ht="24.75">
      <c r="A29" s="10" t="s">
        <v>77</v>
      </c>
      <c r="C29" s="4">
        <v>24757017</v>
      </c>
      <c r="E29" s="4">
        <v>84608192430</v>
      </c>
      <c r="G29" s="4">
        <v>81296424152</v>
      </c>
      <c r="I29" s="4">
        <v>3311768278</v>
      </c>
      <c r="K29" s="4">
        <v>24757017</v>
      </c>
      <c r="M29" s="4">
        <v>84608192430</v>
      </c>
      <c r="O29" s="4">
        <v>87157523165</v>
      </c>
      <c r="Q29" s="4">
        <v>-2549330734</v>
      </c>
    </row>
    <row r="30" spans="1:17" ht="24.75">
      <c r="A30" s="10" t="s">
        <v>21</v>
      </c>
      <c r="C30" s="4">
        <v>13000000</v>
      </c>
      <c r="E30" s="4">
        <v>34503475500</v>
      </c>
      <c r="G30" s="4">
        <v>33069061350</v>
      </c>
      <c r="I30" s="4">
        <v>1434414150</v>
      </c>
      <c r="K30" s="4">
        <v>13000000</v>
      </c>
      <c r="M30" s="4">
        <v>34503475500</v>
      </c>
      <c r="O30" s="4">
        <v>34612090240</v>
      </c>
      <c r="Q30" s="4">
        <v>-108614740</v>
      </c>
    </row>
    <row r="31" spans="1:17" ht="24.75">
      <c r="A31" s="10" t="s">
        <v>33</v>
      </c>
      <c r="C31" s="4">
        <v>159956271</v>
      </c>
      <c r="E31" s="4">
        <v>620117671631</v>
      </c>
      <c r="G31" s="4">
        <v>608769879988</v>
      </c>
      <c r="I31" s="4">
        <v>11347791643</v>
      </c>
      <c r="K31" s="4">
        <v>159956271</v>
      </c>
      <c r="M31" s="4">
        <v>620117671631</v>
      </c>
      <c r="O31" s="4">
        <v>565579117444</v>
      </c>
      <c r="Q31" s="4">
        <v>54538554187</v>
      </c>
    </row>
    <row r="32" spans="1:17" ht="24.75">
      <c r="A32" s="10" t="s">
        <v>50</v>
      </c>
      <c r="C32" s="4">
        <v>625000</v>
      </c>
      <c r="E32" s="4">
        <v>47310567187</v>
      </c>
      <c r="G32" s="4">
        <v>48956962500</v>
      </c>
      <c r="I32" s="4">
        <v>-1646395312</v>
      </c>
      <c r="K32" s="4">
        <v>625000</v>
      </c>
      <c r="M32" s="4">
        <v>47310567187</v>
      </c>
      <c r="O32" s="4">
        <v>50358183750</v>
      </c>
      <c r="Q32" s="4">
        <v>-3047616562</v>
      </c>
    </row>
    <row r="33" spans="1:17" ht="24.75">
      <c r="A33" s="10" t="s">
        <v>101</v>
      </c>
      <c r="C33" s="4">
        <v>2430518</v>
      </c>
      <c r="E33" s="4">
        <v>48852660769</v>
      </c>
      <c r="G33" s="4">
        <v>40266382544</v>
      </c>
      <c r="I33" s="4">
        <v>8586278225</v>
      </c>
      <c r="K33" s="4">
        <v>2430518</v>
      </c>
      <c r="M33" s="4">
        <v>48852660769</v>
      </c>
      <c r="O33" s="4">
        <v>39436050692</v>
      </c>
      <c r="Q33" s="4">
        <v>9416610077</v>
      </c>
    </row>
    <row r="34" spans="1:17" ht="24.75">
      <c r="A34" s="10" t="s">
        <v>71</v>
      </c>
      <c r="C34" s="4">
        <v>3952220</v>
      </c>
      <c r="E34" s="4">
        <v>40033496725</v>
      </c>
      <c r="G34" s="4">
        <v>45781928269</v>
      </c>
      <c r="I34" s="4">
        <v>-5748431543</v>
      </c>
      <c r="K34" s="4">
        <v>3952220</v>
      </c>
      <c r="M34" s="4">
        <v>40033496725</v>
      </c>
      <c r="O34" s="4">
        <v>42152068306</v>
      </c>
      <c r="Q34" s="4">
        <v>-2118571580</v>
      </c>
    </row>
    <row r="35" spans="1:17" ht="24.75">
      <c r="A35" s="10" t="s">
        <v>63</v>
      </c>
      <c r="C35" s="4">
        <v>514125125</v>
      </c>
      <c r="E35" s="4">
        <v>1656365166920</v>
      </c>
      <c r="G35" s="4">
        <v>1396961074573</v>
      </c>
      <c r="I35" s="4">
        <v>259404092347</v>
      </c>
      <c r="K35" s="4">
        <v>514125125</v>
      </c>
      <c r="M35" s="4">
        <v>1656365166920</v>
      </c>
      <c r="O35" s="4">
        <v>1408548393596</v>
      </c>
      <c r="Q35" s="4">
        <v>247816773324</v>
      </c>
    </row>
    <row r="36" spans="1:17" ht="24.75">
      <c r="A36" s="10" t="s">
        <v>41</v>
      </c>
      <c r="C36" s="4">
        <v>414365590</v>
      </c>
      <c r="E36" s="4">
        <v>2073917077713</v>
      </c>
      <c r="G36" s="4">
        <v>1806258280495</v>
      </c>
      <c r="I36" s="4">
        <v>267658797218</v>
      </c>
      <c r="K36" s="4">
        <v>414365590</v>
      </c>
      <c r="M36" s="4">
        <v>2073917077713</v>
      </c>
      <c r="O36" s="4">
        <v>1934404983381</v>
      </c>
      <c r="Q36" s="4">
        <v>139512094332</v>
      </c>
    </row>
    <row r="37" spans="1:17" ht="24.75">
      <c r="A37" s="10" t="s">
        <v>69</v>
      </c>
      <c r="C37" s="4">
        <v>274802685</v>
      </c>
      <c r="E37" s="4">
        <v>299664867099</v>
      </c>
      <c r="G37" s="4">
        <v>290647104470</v>
      </c>
      <c r="I37" s="4">
        <v>9017762629</v>
      </c>
      <c r="K37" s="4">
        <v>274802685</v>
      </c>
      <c r="M37" s="4">
        <v>299664867099</v>
      </c>
      <c r="O37" s="4">
        <v>302564473688</v>
      </c>
      <c r="Q37" s="4">
        <v>-2899606588</v>
      </c>
    </row>
    <row r="38" spans="1:17" ht="24.75">
      <c r="A38" s="10" t="s">
        <v>86</v>
      </c>
      <c r="C38" s="4">
        <v>4908860</v>
      </c>
      <c r="E38" s="4">
        <v>109060228525</v>
      </c>
      <c r="G38" s="4">
        <v>96891716410</v>
      </c>
      <c r="I38" s="4">
        <v>12168512115</v>
      </c>
      <c r="K38" s="4">
        <v>4908860</v>
      </c>
      <c r="M38" s="4">
        <v>109060228525</v>
      </c>
      <c r="O38" s="4">
        <v>114267200830</v>
      </c>
      <c r="Q38" s="4">
        <v>-5206972304</v>
      </c>
    </row>
    <row r="39" spans="1:17" ht="24.75">
      <c r="A39" s="10" t="s">
        <v>39</v>
      </c>
      <c r="C39" s="4">
        <v>7166184</v>
      </c>
      <c r="E39" s="4">
        <v>30324931938</v>
      </c>
      <c r="G39" s="4">
        <v>29869025045</v>
      </c>
      <c r="I39" s="4">
        <v>455906893</v>
      </c>
      <c r="K39" s="4">
        <v>7166184</v>
      </c>
      <c r="M39" s="4">
        <v>30324931938</v>
      </c>
      <c r="O39" s="4">
        <v>33124485264</v>
      </c>
      <c r="Q39" s="4">
        <v>-2799553325</v>
      </c>
    </row>
    <row r="40" spans="1:17" ht="24.75">
      <c r="A40" s="10" t="s">
        <v>19</v>
      </c>
      <c r="C40" s="4">
        <v>52478384</v>
      </c>
      <c r="E40" s="4">
        <v>413155809912</v>
      </c>
      <c r="G40" s="4">
        <v>392811016242</v>
      </c>
      <c r="I40" s="4">
        <v>20344793670</v>
      </c>
      <c r="K40" s="4">
        <v>52478384</v>
      </c>
      <c r="M40" s="4">
        <v>413155809912</v>
      </c>
      <c r="O40" s="4">
        <v>342311610202</v>
      </c>
      <c r="Q40" s="4">
        <v>70844199710</v>
      </c>
    </row>
    <row r="41" spans="1:17" ht="24.75">
      <c r="A41" s="10" t="s">
        <v>97</v>
      </c>
      <c r="C41" s="4">
        <v>318251460</v>
      </c>
      <c r="E41" s="4">
        <v>612785182205</v>
      </c>
      <c r="G41" s="4">
        <v>578149645733</v>
      </c>
      <c r="I41" s="4">
        <v>34635536472</v>
      </c>
      <c r="K41" s="4">
        <v>318251460</v>
      </c>
      <c r="M41" s="4">
        <v>612785182205</v>
      </c>
      <c r="O41" s="4">
        <v>605707215733</v>
      </c>
      <c r="Q41" s="4">
        <v>7077966472</v>
      </c>
    </row>
    <row r="42" spans="1:17" ht="24.75">
      <c r="A42" s="10" t="s">
        <v>44</v>
      </c>
      <c r="C42" s="4">
        <v>27100819</v>
      </c>
      <c r="E42" s="4">
        <v>306033505282</v>
      </c>
      <c r="G42" s="4">
        <v>313131793922</v>
      </c>
      <c r="I42" s="4">
        <v>-7098288639</v>
      </c>
      <c r="K42" s="4">
        <v>27100819</v>
      </c>
      <c r="M42" s="4">
        <v>306033505282</v>
      </c>
      <c r="O42" s="4">
        <v>329201535917</v>
      </c>
      <c r="Q42" s="4">
        <v>-23168030634</v>
      </c>
    </row>
    <row r="43" spans="1:17" ht="24.75">
      <c r="A43" s="10" t="s">
        <v>92</v>
      </c>
      <c r="C43" s="4">
        <v>57649329</v>
      </c>
      <c r="E43" s="4">
        <v>107678566810</v>
      </c>
      <c r="G43" s="4">
        <v>107516448000</v>
      </c>
      <c r="I43" s="4">
        <v>162118810</v>
      </c>
      <c r="K43" s="4">
        <v>57649329</v>
      </c>
      <c r="M43" s="4">
        <v>107678566810</v>
      </c>
      <c r="O43" s="4">
        <v>99291665600</v>
      </c>
      <c r="Q43" s="4">
        <v>8386901210</v>
      </c>
    </row>
    <row r="44" spans="1:17" ht="24.75">
      <c r="A44" s="10" t="s">
        <v>75</v>
      </c>
      <c r="C44" s="4">
        <v>3980176</v>
      </c>
      <c r="E44" s="4">
        <v>80712476637</v>
      </c>
      <c r="G44" s="4">
        <v>82064858188</v>
      </c>
      <c r="I44" s="4">
        <v>-1352381550</v>
      </c>
      <c r="K44" s="4">
        <v>3980176</v>
      </c>
      <c r="M44" s="4">
        <v>80712476637</v>
      </c>
      <c r="O44" s="4">
        <v>83624231018</v>
      </c>
      <c r="Q44" s="4">
        <v>-2911754380</v>
      </c>
    </row>
    <row r="45" spans="1:17" ht="24.75">
      <c r="A45" s="10" t="s">
        <v>57</v>
      </c>
      <c r="C45" s="4">
        <v>5144105</v>
      </c>
      <c r="E45" s="4">
        <v>171363530741</v>
      </c>
      <c r="G45" s="4">
        <v>181740272805</v>
      </c>
      <c r="I45" s="4">
        <v>-10376742063</v>
      </c>
      <c r="K45" s="4">
        <v>5144105</v>
      </c>
      <c r="M45" s="4">
        <v>171363530741</v>
      </c>
      <c r="O45" s="4">
        <v>150560814044</v>
      </c>
      <c r="Q45" s="4">
        <v>20802716697</v>
      </c>
    </row>
    <row r="46" spans="1:17" ht="24.75">
      <c r="A46" s="10" t="s">
        <v>43</v>
      </c>
      <c r="C46" s="4">
        <v>13097756</v>
      </c>
      <c r="E46" s="4">
        <v>57013810836</v>
      </c>
      <c r="G46" s="4">
        <v>53967171938</v>
      </c>
      <c r="I46" s="4">
        <v>3046638898</v>
      </c>
      <c r="K46" s="4">
        <v>13097756</v>
      </c>
      <c r="M46" s="4">
        <v>57013810836</v>
      </c>
      <c r="O46" s="4">
        <v>48954539544</v>
      </c>
      <c r="Q46" s="4">
        <v>8059271292</v>
      </c>
    </row>
    <row r="47" spans="1:17" ht="24.75">
      <c r="A47" s="10" t="s">
        <v>67</v>
      </c>
      <c r="C47" s="4">
        <v>82944834</v>
      </c>
      <c r="E47" s="4">
        <v>319169029672</v>
      </c>
      <c r="G47" s="4">
        <v>298466483367</v>
      </c>
      <c r="I47" s="4">
        <v>20702546305</v>
      </c>
      <c r="K47" s="4">
        <v>82944834</v>
      </c>
      <c r="M47" s="4">
        <v>319169029672</v>
      </c>
      <c r="O47" s="4">
        <v>314155381767</v>
      </c>
      <c r="Q47" s="4">
        <v>5013647905</v>
      </c>
    </row>
    <row r="48" spans="1:17" ht="24.75">
      <c r="A48" s="10" t="s">
        <v>23</v>
      </c>
      <c r="C48" s="4">
        <v>63575746</v>
      </c>
      <c r="E48" s="4">
        <v>291024350783</v>
      </c>
      <c r="G48" s="4">
        <v>412679481132</v>
      </c>
      <c r="I48" s="4">
        <v>0</v>
      </c>
      <c r="K48" s="4">
        <v>63575746</v>
      </c>
      <c r="M48" s="4">
        <v>291024350783</v>
      </c>
      <c r="O48" s="4">
        <v>353481147760</v>
      </c>
      <c r="Q48" s="4">
        <v>-62456796976</v>
      </c>
    </row>
    <row r="49" spans="1:17" ht="24.75">
      <c r="A49" s="10" t="s">
        <v>99</v>
      </c>
      <c r="C49" s="4">
        <v>82090066</v>
      </c>
      <c r="E49" s="4">
        <v>420248395052</v>
      </c>
      <c r="G49" s="4">
        <v>366064961177</v>
      </c>
      <c r="I49" s="4">
        <v>54183433875</v>
      </c>
      <c r="K49" s="4">
        <v>82090066</v>
      </c>
      <c r="M49" s="4">
        <v>420248395052</v>
      </c>
      <c r="O49" s="4">
        <v>365408605483</v>
      </c>
      <c r="Q49" s="4">
        <v>54839789569</v>
      </c>
    </row>
    <row r="50" spans="1:17" ht="24.75">
      <c r="A50" s="10" t="s">
        <v>48</v>
      </c>
      <c r="C50" s="4">
        <v>20000000</v>
      </c>
      <c r="E50" s="4">
        <v>31909005000</v>
      </c>
      <c r="G50" s="4">
        <v>32107815000</v>
      </c>
      <c r="I50" s="4">
        <v>-198810000</v>
      </c>
      <c r="K50" s="4">
        <v>20000000</v>
      </c>
      <c r="M50" s="4">
        <v>31909005000</v>
      </c>
      <c r="O50" s="4">
        <v>30280000000</v>
      </c>
      <c r="Q50" s="4">
        <v>1629005000</v>
      </c>
    </row>
    <row r="51" spans="1:17" ht="24.75">
      <c r="A51" s="10" t="s">
        <v>103</v>
      </c>
      <c r="C51" s="4">
        <v>21063561</v>
      </c>
      <c r="E51" s="4">
        <v>84925472285</v>
      </c>
      <c r="G51" s="4">
        <v>80720645011</v>
      </c>
      <c r="I51" s="4">
        <v>4204827274</v>
      </c>
      <c r="K51" s="4">
        <v>21063561</v>
      </c>
      <c r="M51" s="4">
        <v>84925472285</v>
      </c>
      <c r="O51" s="4">
        <v>83369348885</v>
      </c>
      <c r="Q51" s="4">
        <v>1556123400</v>
      </c>
    </row>
    <row r="52" spans="1:17" ht="24.75">
      <c r="A52" s="10" t="s">
        <v>84</v>
      </c>
      <c r="C52" s="4">
        <v>336844179</v>
      </c>
      <c r="E52" s="4">
        <v>898375602310</v>
      </c>
      <c r="G52" s="4">
        <v>813485591851</v>
      </c>
      <c r="I52" s="4">
        <v>84890010459</v>
      </c>
      <c r="K52" s="4">
        <v>336844179</v>
      </c>
      <c r="M52" s="4">
        <v>898375602310</v>
      </c>
      <c r="O52" s="4">
        <v>820499242658</v>
      </c>
      <c r="Q52" s="4">
        <v>77876359652</v>
      </c>
    </row>
    <row r="53" spans="1:17" ht="24.75">
      <c r="A53" s="10" t="s">
        <v>55</v>
      </c>
      <c r="C53" s="4">
        <v>18117059</v>
      </c>
      <c r="E53" s="4">
        <v>224035225486</v>
      </c>
      <c r="G53" s="4">
        <v>200623184238</v>
      </c>
      <c r="I53" s="4">
        <v>23412041248</v>
      </c>
      <c r="K53" s="4">
        <v>18117059</v>
      </c>
      <c r="M53" s="4">
        <v>224035225486</v>
      </c>
      <c r="O53" s="4">
        <v>196891341785</v>
      </c>
      <c r="Q53" s="4">
        <v>27143883701</v>
      </c>
    </row>
    <row r="54" spans="1:17" ht="24.75">
      <c r="A54" s="10" t="s">
        <v>82</v>
      </c>
      <c r="C54" s="4">
        <v>84924073</v>
      </c>
      <c r="E54" s="4">
        <v>380644255418</v>
      </c>
      <c r="G54" s="4">
        <v>351136136178</v>
      </c>
      <c r="I54" s="4">
        <v>29508119240</v>
      </c>
      <c r="K54" s="4">
        <v>84924073</v>
      </c>
      <c r="M54" s="4">
        <v>380644255418</v>
      </c>
      <c r="O54" s="4">
        <v>361693825709</v>
      </c>
      <c r="Q54" s="4">
        <v>18950429709</v>
      </c>
    </row>
    <row r="55" spans="1:17" ht="24.75">
      <c r="A55" s="10" t="s">
        <v>31</v>
      </c>
      <c r="C55" s="4">
        <v>26318538</v>
      </c>
      <c r="E55" s="4">
        <v>56614444000</v>
      </c>
      <c r="G55" s="4">
        <v>57992306315</v>
      </c>
      <c r="I55" s="4">
        <v>-1377862314</v>
      </c>
      <c r="K55" s="4">
        <v>26318538</v>
      </c>
      <c r="M55" s="4">
        <v>56614444000</v>
      </c>
      <c r="O55" s="4">
        <v>66276921802</v>
      </c>
      <c r="Q55" s="4">
        <v>-9662477801</v>
      </c>
    </row>
    <row r="56" spans="1:17">
      <c r="A56" s="5" t="s">
        <v>108</v>
      </c>
      <c r="C56" s="5" t="s">
        <v>108</v>
      </c>
      <c r="E56" s="8">
        <f>SUM(E8:E55)</f>
        <v>14725443016913</v>
      </c>
      <c r="G56" s="8">
        <f>SUM(G8:G55)</f>
        <v>13495063575786</v>
      </c>
      <c r="I56" s="8">
        <f>SUM(I8:I55)</f>
        <v>1352025524476</v>
      </c>
      <c r="K56" s="5" t="s">
        <v>108</v>
      </c>
      <c r="M56" s="8">
        <f>SUM(M8:M55)</f>
        <v>14725443016913</v>
      </c>
      <c r="O56" s="8">
        <f>SUM(O8:O55)</f>
        <v>13737166602348</v>
      </c>
      <c r="Q56" s="8">
        <f>SUM(Q8:Q55)</f>
        <v>988276414579</v>
      </c>
    </row>
    <row r="59" spans="1:17">
      <c r="I59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5"/>
  <sheetViews>
    <sheetView rightToLeft="1" topLeftCell="A4" workbookViewId="0">
      <selection activeCell="C35" sqref="C35"/>
    </sheetView>
  </sheetViews>
  <sheetFormatPr defaultRowHeight="24"/>
  <cols>
    <col min="1" max="1" width="17.140625" style="5" customWidth="1"/>
    <col min="2" max="2" width="1" style="5" customWidth="1"/>
    <col min="3" max="3" width="18" style="5" customWidth="1"/>
    <col min="4" max="4" width="1" style="5" customWidth="1"/>
    <col min="5" max="5" width="22" style="5" customWidth="1"/>
    <col min="6" max="6" width="1" style="5" customWidth="1"/>
    <col min="7" max="7" width="22" style="5" customWidth="1"/>
    <col min="8" max="8" width="1" style="5" customWidth="1"/>
    <col min="9" max="9" width="28" style="5" customWidth="1"/>
    <col min="10" max="10" width="1" style="5" customWidth="1"/>
    <col min="11" max="11" width="18" style="5" customWidth="1"/>
    <col min="12" max="12" width="1" style="5" customWidth="1"/>
    <col min="13" max="13" width="22" style="5" customWidth="1"/>
    <col min="14" max="14" width="1" style="5" customWidth="1"/>
    <col min="15" max="15" width="22" style="5" customWidth="1"/>
    <col min="16" max="16" width="1" style="5" customWidth="1"/>
    <col min="17" max="17" width="28" style="5" customWidth="1"/>
    <col min="18" max="18" width="1" style="5" customWidth="1"/>
    <col min="19" max="19" width="9.140625" style="5" customWidth="1"/>
    <col min="20" max="16384" width="9.140625" style="5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133</v>
      </c>
      <c r="B3" s="1" t="s">
        <v>133</v>
      </c>
      <c r="C3" s="1" t="s">
        <v>133</v>
      </c>
      <c r="D3" s="1" t="s">
        <v>133</v>
      </c>
      <c r="E3" s="1" t="s">
        <v>133</v>
      </c>
      <c r="F3" s="1" t="s">
        <v>133</v>
      </c>
      <c r="G3" s="1" t="s">
        <v>133</v>
      </c>
      <c r="H3" s="1" t="s">
        <v>133</v>
      </c>
      <c r="I3" s="1" t="s">
        <v>133</v>
      </c>
      <c r="J3" s="1" t="s">
        <v>133</v>
      </c>
      <c r="K3" s="1" t="s">
        <v>133</v>
      </c>
      <c r="L3" s="1" t="s">
        <v>133</v>
      </c>
      <c r="M3" s="1" t="s">
        <v>133</v>
      </c>
      <c r="N3" s="1" t="s">
        <v>133</v>
      </c>
      <c r="O3" s="1" t="s">
        <v>133</v>
      </c>
      <c r="P3" s="1" t="s">
        <v>133</v>
      </c>
      <c r="Q3" s="1" t="s">
        <v>133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135</v>
      </c>
      <c r="D6" s="2" t="s">
        <v>135</v>
      </c>
      <c r="E6" s="2" t="s">
        <v>135</v>
      </c>
      <c r="F6" s="2" t="s">
        <v>135</v>
      </c>
      <c r="G6" s="2" t="s">
        <v>135</v>
      </c>
      <c r="H6" s="2" t="s">
        <v>135</v>
      </c>
      <c r="I6" s="2" t="s">
        <v>135</v>
      </c>
      <c r="K6" s="2" t="s">
        <v>136</v>
      </c>
      <c r="L6" s="2" t="s">
        <v>136</v>
      </c>
      <c r="M6" s="2" t="s">
        <v>136</v>
      </c>
      <c r="N6" s="2" t="s">
        <v>136</v>
      </c>
      <c r="O6" s="2" t="s">
        <v>136</v>
      </c>
      <c r="P6" s="2" t="s">
        <v>136</v>
      </c>
      <c r="Q6" s="2" t="s">
        <v>136</v>
      </c>
    </row>
    <row r="7" spans="1:17" ht="24.75">
      <c r="A7" s="2" t="s">
        <v>3</v>
      </c>
      <c r="C7" s="2" t="s">
        <v>7</v>
      </c>
      <c r="E7" s="2" t="s">
        <v>142</v>
      </c>
      <c r="G7" s="2" t="s">
        <v>143</v>
      </c>
      <c r="I7" s="2" t="s">
        <v>145</v>
      </c>
      <c r="K7" s="2" t="s">
        <v>7</v>
      </c>
      <c r="M7" s="2" t="s">
        <v>142</v>
      </c>
      <c r="O7" s="2" t="s">
        <v>143</v>
      </c>
      <c r="Q7" s="2" t="s">
        <v>145</v>
      </c>
    </row>
    <row r="8" spans="1:17" ht="24.75">
      <c r="A8" s="10" t="s">
        <v>53</v>
      </c>
      <c r="C8" s="4">
        <v>229000</v>
      </c>
      <c r="E8" s="4">
        <v>19253539270</v>
      </c>
      <c r="G8" s="4">
        <v>14766835610</v>
      </c>
      <c r="I8" s="4">
        <v>4486703660</v>
      </c>
      <c r="K8" s="4">
        <v>229000</v>
      </c>
      <c r="M8" s="4">
        <v>19253539270</v>
      </c>
      <c r="O8" s="4">
        <v>14766835610</v>
      </c>
      <c r="Q8" s="4">
        <v>4486703660</v>
      </c>
    </row>
    <row r="9" spans="1:17" ht="24.75">
      <c r="A9" s="10" t="s">
        <v>27</v>
      </c>
      <c r="C9" s="4">
        <v>649973</v>
      </c>
      <c r="E9" s="4">
        <v>11133268367</v>
      </c>
      <c r="G9" s="4">
        <v>14039875965</v>
      </c>
      <c r="I9" s="4">
        <v>-2906607598</v>
      </c>
      <c r="K9" s="4">
        <v>3935776</v>
      </c>
      <c r="M9" s="4">
        <v>71399007108</v>
      </c>
      <c r="O9" s="4">
        <v>85015542225</v>
      </c>
      <c r="Q9" s="4">
        <v>-13616535117</v>
      </c>
    </row>
    <row r="10" spans="1:17" ht="24.75">
      <c r="A10" s="10" t="s">
        <v>29</v>
      </c>
      <c r="C10" s="4">
        <v>803384</v>
      </c>
      <c r="E10" s="4">
        <v>20407842247</v>
      </c>
      <c r="G10" s="4">
        <v>20124817451</v>
      </c>
      <c r="I10" s="4">
        <v>283024796</v>
      </c>
      <c r="K10" s="4">
        <v>1003384</v>
      </c>
      <c r="M10" s="4">
        <v>25363747294</v>
      </c>
      <c r="O10" s="4">
        <v>25134829453</v>
      </c>
      <c r="Q10" s="4">
        <v>228917841</v>
      </c>
    </row>
    <row r="11" spans="1:17" ht="24.75">
      <c r="A11" s="10" t="s">
        <v>95</v>
      </c>
      <c r="C11" s="4">
        <v>1</v>
      </c>
      <c r="E11" s="4">
        <v>1</v>
      </c>
      <c r="G11" s="4">
        <v>4426</v>
      </c>
      <c r="I11" s="4">
        <v>-4425</v>
      </c>
      <c r="K11" s="4">
        <v>1</v>
      </c>
      <c r="M11" s="4">
        <v>1</v>
      </c>
      <c r="O11" s="4">
        <v>4426</v>
      </c>
      <c r="Q11" s="4">
        <v>-4425</v>
      </c>
    </row>
    <row r="12" spans="1:17" ht="24.75">
      <c r="A12" s="10" t="s">
        <v>106</v>
      </c>
      <c r="C12" s="4">
        <v>3690227</v>
      </c>
      <c r="E12" s="4">
        <v>18368421766</v>
      </c>
      <c r="G12" s="4">
        <v>17582795347</v>
      </c>
      <c r="I12" s="4">
        <v>785626419</v>
      </c>
      <c r="K12" s="4">
        <v>3690227</v>
      </c>
      <c r="M12" s="4">
        <v>18368421766</v>
      </c>
      <c r="O12" s="4">
        <v>17582795347</v>
      </c>
      <c r="Q12" s="4">
        <v>785626419</v>
      </c>
    </row>
    <row r="13" spans="1:17" ht="24.75">
      <c r="A13" s="10" t="s">
        <v>51</v>
      </c>
      <c r="C13" s="4">
        <v>36642195</v>
      </c>
      <c r="E13" s="4">
        <v>217020869902</v>
      </c>
      <c r="G13" s="4">
        <v>217984671314</v>
      </c>
      <c r="I13" s="4">
        <v>-963801412</v>
      </c>
      <c r="K13" s="4">
        <v>48547281</v>
      </c>
      <c r="M13" s="4">
        <v>304854429450</v>
      </c>
      <c r="O13" s="4">
        <v>310055141803</v>
      </c>
      <c r="Q13" s="4">
        <v>-5200712353</v>
      </c>
    </row>
    <row r="14" spans="1:17" ht="24.75">
      <c r="A14" s="10" t="s">
        <v>33</v>
      </c>
      <c r="C14" s="4">
        <v>32297206</v>
      </c>
      <c r="E14" s="4">
        <v>125076344244</v>
      </c>
      <c r="G14" s="4">
        <v>114197618827</v>
      </c>
      <c r="I14" s="4">
        <v>10878725417</v>
      </c>
      <c r="K14" s="4">
        <v>38185323</v>
      </c>
      <c r="M14" s="4">
        <v>146622494688</v>
      </c>
      <c r="O14" s="4">
        <v>135017033997</v>
      </c>
      <c r="Q14" s="4">
        <v>11605460691</v>
      </c>
    </row>
    <row r="15" spans="1:17" ht="24.75">
      <c r="A15" s="10" t="s">
        <v>63</v>
      </c>
      <c r="C15" s="4">
        <v>6000000</v>
      </c>
      <c r="E15" s="4">
        <v>15744309154</v>
      </c>
      <c r="G15" s="4">
        <v>15828128579</v>
      </c>
      <c r="I15" s="4">
        <v>-83819425</v>
      </c>
      <c r="K15" s="4">
        <v>11231949</v>
      </c>
      <c r="M15" s="4">
        <v>29369394072</v>
      </c>
      <c r="O15" s="4">
        <v>29630122157</v>
      </c>
      <c r="Q15" s="4">
        <v>-260728085</v>
      </c>
    </row>
    <row r="16" spans="1:17" ht="24.75">
      <c r="A16" s="10" t="s">
        <v>44</v>
      </c>
      <c r="C16" s="4">
        <v>11389488</v>
      </c>
      <c r="E16" s="4">
        <v>130640521813</v>
      </c>
      <c r="G16" s="4">
        <v>138351424223</v>
      </c>
      <c r="I16" s="4">
        <v>-7710902410</v>
      </c>
      <c r="K16" s="4">
        <v>22417181</v>
      </c>
      <c r="M16" s="4">
        <v>258941556370</v>
      </c>
      <c r="O16" s="4">
        <v>272308019821</v>
      </c>
      <c r="Q16" s="4">
        <v>-13366463451</v>
      </c>
    </row>
    <row r="17" spans="1:17" ht="24.75">
      <c r="A17" s="10" t="s">
        <v>146</v>
      </c>
      <c r="C17" s="4">
        <v>0</v>
      </c>
      <c r="E17" s="4">
        <v>0</v>
      </c>
      <c r="G17" s="4">
        <v>0</v>
      </c>
      <c r="I17" s="4">
        <v>0</v>
      </c>
      <c r="K17" s="4">
        <v>3159641</v>
      </c>
      <c r="M17" s="4">
        <v>34502142281</v>
      </c>
      <c r="O17" s="4">
        <v>36496574000</v>
      </c>
      <c r="Q17" s="4">
        <v>-1994431719</v>
      </c>
    </row>
    <row r="18" spans="1:17" ht="24.75">
      <c r="A18" s="10" t="s">
        <v>147</v>
      </c>
      <c r="C18" s="4">
        <v>0</v>
      </c>
      <c r="E18" s="4">
        <v>0</v>
      </c>
      <c r="G18" s="4">
        <v>0</v>
      </c>
      <c r="I18" s="4">
        <v>0</v>
      </c>
      <c r="K18" s="4">
        <v>4053668</v>
      </c>
      <c r="M18" s="4">
        <v>76464968407</v>
      </c>
      <c r="O18" s="4">
        <v>80349200587</v>
      </c>
      <c r="Q18" s="4">
        <v>-3884232180</v>
      </c>
    </row>
    <row r="19" spans="1:17" ht="24.75">
      <c r="A19" s="10" t="s">
        <v>148</v>
      </c>
      <c r="C19" s="4">
        <v>0</v>
      </c>
      <c r="E19" s="4">
        <v>0</v>
      </c>
      <c r="G19" s="4">
        <v>0</v>
      </c>
      <c r="I19" s="4">
        <v>0</v>
      </c>
      <c r="K19" s="4">
        <v>5298989</v>
      </c>
      <c r="M19" s="4">
        <v>28444284086</v>
      </c>
      <c r="O19" s="4">
        <v>29287077685</v>
      </c>
      <c r="Q19" s="4">
        <v>-842793599</v>
      </c>
    </row>
    <row r="20" spans="1:17" ht="24.75">
      <c r="A20" s="10" t="s">
        <v>149</v>
      </c>
      <c r="C20" s="4">
        <v>0</v>
      </c>
      <c r="E20" s="4">
        <v>0</v>
      </c>
      <c r="G20" s="4">
        <v>0</v>
      </c>
      <c r="I20" s="4">
        <v>0</v>
      </c>
      <c r="K20" s="4">
        <v>12837776</v>
      </c>
      <c r="M20" s="4">
        <v>63005238154</v>
      </c>
      <c r="O20" s="4">
        <v>83076656925</v>
      </c>
      <c r="Q20" s="4">
        <v>-20071418771</v>
      </c>
    </row>
    <row r="21" spans="1:17" ht="24.75">
      <c r="A21" s="10" t="s">
        <v>15</v>
      </c>
      <c r="C21" s="4">
        <v>0</v>
      </c>
      <c r="E21" s="4">
        <v>0</v>
      </c>
      <c r="G21" s="4">
        <v>0</v>
      </c>
      <c r="I21" s="4">
        <v>0</v>
      </c>
      <c r="K21" s="4">
        <v>650000</v>
      </c>
      <c r="M21" s="4">
        <v>5273983524</v>
      </c>
      <c r="O21" s="4">
        <v>5220750601</v>
      </c>
      <c r="Q21" s="4">
        <v>53232923</v>
      </c>
    </row>
    <row r="22" spans="1:17" ht="24.75">
      <c r="A22" s="10" t="s">
        <v>150</v>
      </c>
      <c r="C22" s="4">
        <v>0</v>
      </c>
      <c r="E22" s="4">
        <v>0</v>
      </c>
      <c r="G22" s="4">
        <v>0</v>
      </c>
      <c r="I22" s="4">
        <v>0</v>
      </c>
      <c r="K22" s="4">
        <v>834705</v>
      </c>
      <c r="M22" s="4">
        <v>25795980442</v>
      </c>
      <c r="O22" s="4">
        <v>26800553719</v>
      </c>
      <c r="Q22" s="4">
        <v>-1004573277</v>
      </c>
    </row>
    <row r="23" spans="1:17" ht="24.75">
      <c r="A23" s="10" t="s">
        <v>151</v>
      </c>
      <c r="C23" s="4">
        <v>0</v>
      </c>
      <c r="E23" s="4">
        <v>0</v>
      </c>
      <c r="G23" s="4">
        <v>0</v>
      </c>
      <c r="I23" s="4">
        <v>0</v>
      </c>
      <c r="K23" s="4">
        <v>1868006</v>
      </c>
      <c r="M23" s="4">
        <v>15844571729</v>
      </c>
      <c r="O23" s="4">
        <v>16266368351</v>
      </c>
      <c r="Q23" s="4">
        <v>-421796622</v>
      </c>
    </row>
    <row r="24" spans="1:17" ht="24.75">
      <c r="A24" s="10" t="s">
        <v>35</v>
      </c>
      <c r="C24" s="4">
        <v>0</v>
      </c>
      <c r="E24" s="4">
        <v>0</v>
      </c>
      <c r="G24" s="4">
        <v>0</v>
      </c>
      <c r="I24" s="4">
        <v>0</v>
      </c>
      <c r="K24" s="4">
        <v>837936</v>
      </c>
      <c r="M24" s="4">
        <v>13567735640</v>
      </c>
      <c r="O24" s="4">
        <v>13335533996</v>
      </c>
      <c r="Q24" s="4">
        <v>232201644</v>
      </c>
    </row>
    <row r="25" spans="1:17" ht="24.75">
      <c r="A25" s="10" t="s">
        <v>71</v>
      </c>
      <c r="C25" s="4">
        <v>0</v>
      </c>
      <c r="E25" s="4">
        <v>0</v>
      </c>
      <c r="G25" s="4">
        <v>0</v>
      </c>
      <c r="I25" s="4">
        <v>0</v>
      </c>
      <c r="K25" s="4">
        <v>1000000</v>
      </c>
      <c r="M25" s="4">
        <v>12118968796</v>
      </c>
      <c r="O25" s="4">
        <v>8458673516</v>
      </c>
      <c r="Q25" s="4">
        <v>3660295280</v>
      </c>
    </row>
    <row r="26" spans="1:17" ht="24.75">
      <c r="A26" s="10" t="s">
        <v>152</v>
      </c>
      <c r="C26" s="4">
        <v>0</v>
      </c>
      <c r="E26" s="4">
        <v>0</v>
      </c>
      <c r="G26" s="4">
        <v>0</v>
      </c>
      <c r="I26" s="4">
        <v>0</v>
      </c>
      <c r="K26" s="4">
        <v>17769877</v>
      </c>
      <c r="M26" s="4">
        <v>95338757861</v>
      </c>
      <c r="O26" s="4">
        <v>108457857863</v>
      </c>
      <c r="Q26" s="4">
        <v>-13119100002</v>
      </c>
    </row>
    <row r="27" spans="1:17" ht="24.75">
      <c r="A27" s="10" t="s">
        <v>41</v>
      </c>
      <c r="C27" s="4">
        <v>0</v>
      </c>
      <c r="E27" s="4">
        <v>0</v>
      </c>
      <c r="G27" s="4">
        <v>0</v>
      </c>
      <c r="I27" s="4">
        <v>0</v>
      </c>
      <c r="K27" s="4">
        <v>35961543</v>
      </c>
      <c r="M27" s="4">
        <v>213269385717</v>
      </c>
      <c r="O27" s="4">
        <v>226639604780</v>
      </c>
      <c r="Q27" s="4">
        <v>-13370219063</v>
      </c>
    </row>
    <row r="28" spans="1:17" ht="24.75">
      <c r="A28" s="10" t="s">
        <v>39</v>
      </c>
      <c r="C28" s="4">
        <v>0</v>
      </c>
      <c r="E28" s="4">
        <v>0</v>
      </c>
      <c r="G28" s="4">
        <v>0</v>
      </c>
      <c r="I28" s="4">
        <v>0</v>
      </c>
      <c r="K28" s="4">
        <v>8362000</v>
      </c>
      <c r="M28" s="4">
        <v>40128347829</v>
      </c>
      <c r="O28" s="4">
        <v>38651944305</v>
      </c>
      <c r="Q28" s="4">
        <v>1476403524</v>
      </c>
    </row>
    <row r="29" spans="1:17" ht="24.75">
      <c r="A29" s="10" t="s">
        <v>19</v>
      </c>
      <c r="C29" s="4">
        <v>0</v>
      </c>
      <c r="E29" s="4">
        <v>0</v>
      </c>
      <c r="G29" s="4">
        <v>0</v>
      </c>
      <c r="I29" s="4">
        <v>0</v>
      </c>
      <c r="K29" s="4">
        <v>1</v>
      </c>
      <c r="M29" s="4">
        <v>1</v>
      </c>
      <c r="O29" s="4">
        <v>6523</v>
      </c>
      <c r="Q29" s="4">
        <v>-6522</v>
      </c>
    </row>
    <row r="30" spans="1:17" ht="24.75">
      <c r="A30" s="10" t="s">
        <v>153</v>
      </c>
      <c r="C30" s="4">
        <v>0</v>
      </c>
      <c r="E30" s="4">
        <v>0</v>
      </c>
      <c r="G30" s="4">
        <v>0</v>
      </c>
      <c r="I30" s="4">
        <v>0</v>
      </c>
      <c r="K30" s="4">
        <v>20000000</v>
      </c>
      <c r="M30" s="4">
        <v>30280000000</v>
      </c>
      <c r="O30" s="4">
        <v>30099834000</v>
      </c>
      <c r="Q30" s="4">
        <v>180166000</v>
      </c>
    </row>
    <row r="31" spans="1:17" ht="24.75">
      <c r="A31" s="10" t="s">
        <v>43</v>
      </c>
      <c r="C31" s="4">
        <v>0</v>
      </c>
      <c r="E31" s="4">
        <v>0</v>
      </c>
      <c r="G31" s="4">
        <v>0</v>
      </c>
      <c r="I31" s="4">
        <v>0</v>
      </c>
      <c r="K31" s="4">
        <v>2641895</v>
      </c>
      <c r="M31" s="4">
        <v>9851782201</v>
      </c>
      <c r="O31" s="4">
        <v>9874420743</v>
      </c>
      <c r="Q31" s="4">
        <v>-22638542</v>
      </c>
    </row>
    <row r="32" spans="1:17" ht="24.75">
      <c r="A32" s="10" t="s">
        <v>154</v>
      </c>
      <c r="C32" s="4">
        <v>0</v>
      </c>
      <c r="E32" s="4">
        <v>0</v>
      </c>
      <c r="G32" s="4">
        <v>0</v>
      </c>
      <c r="I32" s="4">
        <v>0</v>
      </c>
      <c r="K32" s="4">
        <v>29054425</v>
      </c>
      <c r="M32" s="4">
        <v>106861831818</v>
      </c>
      <c r="O32" s="4">
        <v>108450224648</v>
      </c>
      <c r="Q32" s="4">
        <v>-1588392830</v>
      </c>
    </row>
    <row r="33" spans="1:17" ht="24.75">
      <c r="A33" s="10" t="s">
        <v>155</v>
      </c>
      <c r="C33" s="4">
        <v>0</v>
      </c>
      <c r="E33" s="4">
        <v>0</v>
      </c>
      <c r="G33" s="4">
        <v>0</v>
      </c>
      <c r="I33" s="4">
        <v>0</v>
      </c>
      <c r="K33" s="4">
        <v>8985692</v>
      </c>
      <c r="M33" s="4">
        <v>30739775475</v>
      </c>
      <c r="O33" s="4">
        <v>31343185008</v>
      </c>
      <c r="Q33" s="4">
        <v>-603409533</v>
      </c>
    </row>
    <row r="34" spans="1:17" ht="24.75">
      <c r="A34" s="10" t="s">
        <v>31</v>
      </c>
      <c r="C34" s="4">
        <v>0</v>
      </c>
      <c r="E34" s="4">
        <v>0</v>
      </c>
      <c r="G34" s="4">
        <v>0</v>
      </c>
      <c r="I34" s="4">
        <v>0</v>
      </c>
      <c r="K34" s="4">
        <v>612797</v>
      </c>
      <c r="M34" s="4">
        <v>24896370916</v>
      </c>
      <c r="O34" s="4">
        <v>27777278819</v>
      </c>
      <c r="Q34" s="4">
        <v>-2880907903</v>
      </c>
    </row>
    <row r="35" spans="1:17">
      <c r="A35" s="5" t="s">
        <v>108</v>
      </c>
      <c r="C35" s="5" t="s">
        <v>108</v>
      </c>
      <c r="E35" s="8">
        <f>SUM(E8:E34)</f>
        <v>557645116764</v>
      </c>
      <c r="G35" s="8">
        <f>SUM(G8:G34)</f>
        <v>552876171742</v>
      </c>
      <c r="I35" s="8">
        <f>SUM(I8:I34)</f>
        <v>4768945022</v>
      </c>
      <c r="K35" s="5" t="s">
        <v>108</v>
      </c>
      <c r="M35" s="8">
        <f>SUM(M8:M34)</f>
        <v>1700556714896</v>
      </c>
      <c r="O35" s="8">
        <f>SUM(O8:O34)</f>
        <v>1770096070908</v>
      </c>
      <c r="Q35" s="8">
        <f>SUM(Q8:Q34)</f>
        <v>-69539356012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7"/>
  <sheetViews>
    <sheetView rightToLeft="1" topLeftCell="A40" workbookViewId="0">
      <selection activeCell="C35" sqref="C35"/>
    </sheetView>
  </sheetViews>
  <sheetFormatPr defaultRowHeight="24"/>
  <cols>
    <col min="1" max="1" width="32.42578125" style="5" bestFit="1" customWidth="1"/>
    <col min="2" max="2" width="1" style="5" customWidth="1"/>
    <col min="3" max="3" width="19" style="5" customWidth="1"/>
    <col min="4" max="4" width="1" style="5" customWidth="1"/>
    <col min="5" max="5" width="23" style="5" customWidth="1"/>
    <col min="6" max="6" width="1" style="5" customWidth="1"/>
    <col min="7" max="7" width="21" style="5" customWidth="1"/>
    <col min="8" max="8" width="1" style="5" customWidth="1"/>
    <col min="9" max="9" width="23" style="5" customWidth="1"/>
    <col min="10" max="10" width="1" style="5" customWidth="1"/>
    <col min="11" max="11" width="23" style="5" customWidth="1"/>
    <col min="12" max="12" width="1" style="5" customWidth="1"/>
    <col min="13" max="13" width="19" style="5" customWidth="1"/>
    <col min="14" max="14" width="1" style="5" customWidth="1"/>
    <col min="15" max="15" width="22" style="5" customWidth="1"/>
    <col min="16" max="16" width="1" style="5" customWidth="1"/>
    <col min="17" max="17" width="22" style="5" customWidth="1"/>
    <col min="18" max="18" width="1" style="5" customWidth="1"/>
    <col min="19" max="19" width="22" style="5" customWidth="1"/>
    <col min="20" max="20" width="1" style="5" customWidth="1"/>
    <col min="21" max="21" width="23" style="5" customWidth="1"/>
    <col min="22" max="22" width="1" style="5" customWidth="1"/>
    <col min="23" max="23" width="9.140625" style="5" customWidth="1"/>
    <col min="24" max="16384" width="9.140625" style="5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133</v>
      </c>
      <c r="B3" s="1" t="s">
        <v>133</v>
      </c>
      <c r="C3" s="1" t="s">
        <v>133</v>
      </c>
      <c r="D3" s="1" t="s">
        <v>133</v>
      </c>
      <c r="E3" s="1" t="s">
        <v>133</v>
      </c>
      <c r="F3" s="1" t="s">
        <v>133</v>
      </c>
      <c r="G3" s="1" t="s">
        <v>133</v>
      </c>
      <c r="H3" s="1" t="s">
        <v>133</v>
      </c>
      <c r="I3" s="1" t="s">
        <v>133</v>
      </c>
      <c r="J3" s="1" t="s">
        <v>133</v>
      </c>
      <c r="K3" s="1" t="s">
        <v>133</v>
      </c>
      <c r="L3" s="1" t="s">
        <v>133</v>
      </c>
      <c r="M3" s="1" t="s">
        <v>133</v>
      </c>
      <c r="N3" s="1" t="s">
        <v>133</v>
      </c>
      <c r="O3" s="1" t="s">
        <v>133</v>
      </c>
      <c r="P3" s="1" t="s">
        <v>133</v>
      </c>
      <c r="Q3" s="1" t="s">
        <v>133</v>
      </c>
      <c r="R3" s="1" t="s">
        <v>133</v>
      </c>
      <c r="S3" s="1" t="s">
        <v>133</v>
      </c>
      <c r="T3" s="1" t="s">
        <v>133</v>
      </c>
      <c r="U3" s="1" t="s">
        <v>133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135</v>
      </c>
      <c r="D6" s="2" t="s">
        <v>135</v>
      </c>
      <c r="E6" s="2" t="s">
        <v>135</v>
      </c>
      <c r="F6" s="2" t="s">
        <v>135</v>
      </c>
      <c r="G6" s="2" t="s">
        <v>135</v>
      </c>
      <c r="H6" s="2" t="s">
        <v>135</v>
      </c>
      <c r="I6" s="2" t="s">
        <v>135</v>
      </c>
      <c r="J6" s="2" t="s">
        <v>135</v>
      </c>
      <c r="K6" s="2" t="s">
        <v>135</v>
      </c>
      <c r="M6" s="2" t="s">
        <v>136</v>
      </c>
      <c r="N6" s="2" t="s">
        <v>136</v>
      </c>
      <c r="O6" s="2" t="s">
        <v>136</v>
      </c>
      <c r="P6" s="2" t="s">
        <v>136</v>
      </c>
      <c r="Q6" s="2" t="s">
        <v>136</v>
      </c>
      <c r="R6" s="2" t="s">
        <v>136</v>
      </c>
      <c r="S6" s="2" t="s">
        <v>136</v>
      </c>
      <c r="T6" s="2" t="s">
        <v>136</v>
      </c>
      <c r="U6" s="2" t="s">
        <v>136</v>
      </c>
    </row>
    <row r="7" spans="1:21" ht="24.75">
      <c r="A7" s="2" t="s">
        <v>3</v>
      </c>
      <c r="C7" s="2" t="s">
        <v>156</v>
      </c>
      <c r="E7" s="2" t="s">
        <v>157</v>
      </c>
      <c r="G7" s="2" t="s">
        <v>158</v>
      </c>
      <c r="I7" s="2" t="s">
        <v>118</v>
      </c>
      <c r="K7" s="2" t="s">
        <v>159</v>
      </c>
      <c r="M7" s="2" t="s">
        <v>156</v>
      </c>
      <c r="O7" s="2" t="s">
        <v>157</v>
      </c>
      <c r="Q7" s="2" t="s">
        <v>158</v>
      </c>
      <c r="S7" s="2" t="s">
        <v>118</v>
      </c>
      <c r="U7" s="2" t="s">
        <v>159</v>
      </c>
    </row>
    <row r="8" spans="1:21" ht="24.75">
      <c r="A8" s="10" t="s">
        <v>53</v>
      </c>
      <c r="C8" s="4">
        <v>0</v>
      </c>
      <c r="E8" s="4">
        <v>-2852303019</v>
      </c>
      <c r="G8" s="4">
        <v>4486703660</v>
      </c>
      <c r="I8" s="4">
        <v>1634400641</v>
      </c>
      <c r="K8" s="7">
        <f>I8/$I$67</f>
        <v>1.3232423402048858E-3</v>
      </c>
      <c r="M8" s="4">
        <v>0</v>
      </c>
      <c r="O8" s="4">
        <v>2192154407</v>
      </c>
      <c r="Q8" s="4">
        <v>4486703660</v>
      </c>
      <c r="S8" s="4">
        <v>6678858067</v>
      </c>
      <c r="U8" s="7">
        <f>S8/$S$67</f>
        <v>7.2696077781137384E-3</v>
      </c>
    </row>
    <row r="9" spans="1:21" ht="24.75">
      <c r="A9" s="10" t="s">
        <v>27</v>
      </c>
      <c r="C9" s="4">
        <v>0</v>
      </c>
      <c r="E9" s="4">
        <v>0</v>
      </c>
      <c r="G9" s="4">
        <v>-2906607598</v>
      </c>
      <c r="I9" s="4">
        <v>-2906607598</v>
      </c>
      <c r="K9" s="7">
        <f t="shared" ref="K9:K66" si="0">I9/$I$67</f>
        <v>-2.3532456752351594E-3</v>
      </c>
      <c r="M9" s="4">
        <v>0</v>
      </c>
      <c r="O9" s="4">
        <v>0</v>
      </c>
      <c r="Q9" s="4">
        <v>-13616535117</v>
      </c>
      <c r="S9" s="4">
        <v>-13616535117</v>
      </c>
      <c r="U9" s="7">
        <f t="shared" ref="U9:U66" si="1">S9/$S$67</f>
        <v>-1.4820927260992812E-2</v>
      </c>
    </row>
    <row r="10" spans="1:21" ht="24.75">
      <c r="A10" s="10" t="s">
        <v>29</v>
      </c>
      <c r="C10" s="4">
        <v>0</v>
      </c>
      <c r="E10" s="4">
        <v>-399301884</v>
      </c>
      <c r="G10" s="4">
        <v>283024796</v>
      </c>
      <c r="I10" s="4">
        <v>-116277088</v>
      </c>
      <c r="K10" s="7">
        <f t="shared" si="0"/>
        <v>-9.4140177247599021E-5</v>
      </c>
      <c r="M10" s="4">
        <v>0</v>
      </c>
      <c r="O10" s="4">
        <v>8318045934</v>
      </c>
      <c r="Q10" s="4">
        <v>228917841</v>
      </c>
      <c r="S10" s="4">
        <v>8546963775</v>
      </c>
      <c r="U10" s="7">
        <f t="shared" si="1"/>
        <v>9.3029487548168845E-3</v>
      </c>
    </row>
    <row r="11" spans="1:21" ht="24.75">
      <c r="A11" s="10" t="s">
        <v>95</v>
      </c>
      <c r="C11" s="4">
        <v>0</v>
      </c>
      <c r="E11" s="4">
        <v>5370997499</v>
      </c>
      <c r="G11" s="4">
        <v>-4425</v>
      </c>
      <c r="I11" s="4">
        <v>5370993074</v>
      </c>
      <c r="K11" s="7">
        <f t="shared" si="0"/>
        <v>4.3484597755147321E-3</v>
      </c>
      <c r="M11" s="4">
        <v>0</v>
      </c>
      <c r="O11" s="4">
        <v>3016836804</v>
      </c>
      <c r="Q11" s="4">
        <v>-4425</v>
      </c>
      <c r="S11" s="4">
        <v>3016832379</v>
      </c>
      <c r="U11" s="7">
        <f t="shared" si="1"/>
        <v>3.2836733327220998E-3</v>
      </c>
    </row>
    <row r="12" spans="1:21" ht="24.75">
      <c r="A12" s="10" t="s">
        <v>106</v>
      </c>
      <c r="C12" s="4">
        <v>0</v>
      </c>
      <c r="E12" s="4">
        <v>-2004940698</v>
      </c>
      <c r="G12" s="4">
        <v>785626419</v>
      </c>
      <c r="I12" s="4">
        <v>-1219314279</v>
      </c>
      <c r="K12" s="7">
        <f t="shared" si="0"/>
        <v>-9.8718040088506868E-4</v>
      </c>
      <c r="M12" s="4">
        <v>0</v>
      </c>
      <c r="O12" s="4">
        <v>-2004940698</v>
      </c>
      <c r="Q12" s="4">
        <v>785626419</v>
      </c>
      <c r="S12" s="4">
        <v>-1219314279</v>
      </c>
      <c r="U12" s="7">
        <f t="shared" si="1"/>
        <v>-1.3271634877794363E-3</v>
      </c>
    </row>
    <row r="13" spans="1:21" ht="24.75">
      <c r="A13" s="10" t="s">
        <v>51</v>
      </c>
      <c r="C13" s="4">
        <v>0</v>
      </c>
      <c r="E13" s="4">
        <v>327018130921</v>
      </c>
      <c r="G13" s="4">
        <v>-963801412</v>
      </c>
      <c r="I13" s="4">
        <v>326054329509</v>
      </c>
      <c r="K13" s="7">
        <f t="shared" si="0"/>
        <v>0.26397988546397305</v>
      </c>
      <c r="M13" s="4">
        <v>0</v>
      </c>
      <c r="O13" s="4">
        <v>215119918871</v>
      </c>
      <c r="Q13" s="4">
        <v>-5200712353</v>
      </c>
      <c r="S13" s="4">
        <v>209919206518</v>
      </c>
      <c r="U13" s="7">
        <f t="shared" si="1"/>
        <v>0.22848670853162434</v>
      </c>
    </row>
    <row r="14" spans="1:21" ht="24.75">
      <c r="A14" s="10" t="s">
        <v>33</v>
      </c>
      <c r="C14" s="4">
        <v>0</v>
      </c>
      <c r="E14" s="4">
        <v>11347791643</v>
      </c>
      <c r="G14" s="4">
        <v>10878725417</v>
      </c>
      <c r="I14" s="4">
        <v>22226517060</v>
      </c>
      <c r="K14" s="7">
        <f t="shared" si="0"/>
        <v>1.7995017691062092E-2</v>
      </c>
      <c r="M14" s="4">
        <v>0</v>
      </c>
      <c r="O14" s="4">
        <v>54538554187</v>
      </c>
      <c r="Q14" s="4">
        <v>11605460691</v>
      </c>
      <c r="S14" s="4">
        <v>66144014878</v>
      </c>
      <c r="U14" s="7">
        <f t="shared" si="1"/>
        <v>7.1994499689789507E-2</v>
      </c>
    </row>
    <row r="15" spans="1:21" ht="24.75">
      <c r="A15" s="10" t="s">
        <v>63</v>
      </c>
      <c r="C15" s="4">
        <v>0</v>
      </c>
      <c r="E15" s="4">
        <v>259404092347</v>
      </c>
      <c r="G15" s="4">
        <v>-83819425</v>
      </c>
      <c r="I15" s="4">
        <v>259320272922</v>
      </c>
      <c r="K15" s="7">
        <f t="shared" si="0"/>
        <v>0.20995070376008068</v>
      </c>
      <c r="M15" s="4">
        <v>0</v>
      </c>
      <c r="O15" s="4">
        <v>247816773324</v>
      </c>
      <c r="Q15" s="4">
        <v>-260728085</v>
      </c>
      <c r="S15" s="4">
        <v>247556045239</v>
      </c>
      <c r="U15" s="7">
        <f t="shared" si="1"/>
        <v>0.26945255220805558</v>
      </c>
    </row>
    <row r="16" spans="1:21" ht="24.75">
      <c r="A16" s="10" t="s">
        <v>44</v>
      </c>
      <c r="C16" s="4">
        <v>0</v>
      </c>
      <c r="E16" s="4">
        <v>-7098288639</v>
      </c>
      <c r="G16" s="4">
        <v>-7710902410</v>
      </c>
      <c r="I16" s="4">
        <v>-14809191049</v>
      </c>
      <c r="K16" s="7">
        <f t="shared" si="0"/>
        <v>-1.1989807228801747E-2</v>
      </c>
      <c r="M16" s="4">
        <v>0</v>
      </c>
      <c r="O16" s="4">
        <v>-23168030634</v>
      </c>
      <c r="Q16" s="4">
        <v>-13366463451</v>
      </c>
      <c r="S16" s="4">
        <v>-36534494085</v>
      </c>
      <c r="U16" s="7">
        <f t="shared" si="1"/>
        <v>-3.9765995879152485E-2</v>
      </c>
    </row>
    <row r="17" spans="1:21" ht="24.75">
      <c r="A17" s="10" t="s">
        <v>146</v>
      </c>
      <c r="C17" s="4">
        <v>0</v>
      </c>
      <c r="E17" s="4">
        <v>0</v>
      </c>
      <c r="G17" s="4">
        <v>0</v>
      </c>
      <c r="I17" s="4">
        <v>0</v>
      </c>
      <c r="K17" s="7">
        <f t="shared" si="0"/>
        <v>0</v>
      </c>
      <c r="M17" s="4">
        <v>0</v>
      </c>
      <c r="O17" s="4">
        <v>0</v>
      </c>
      <c r="Q17" s="4">
        <v>-1994431719</v>
      </c>
      <c r="S17" s="4">
        <v>-1994431719</v>
      </c>
      <c r="U17" s="7">
        <f t="shared" si="1"/>
        <v>-2.1708406125587388E-3</v>
      </c>
    </row>
    <row r="18" spans="1:21" ht="24.75">
      <c r="A18" s="10" t="s">
        <v>147</v>
      </c>
      <c r="C18" s="4">
        <v>0</v>
      </c>
      <c r="E18" s="4">
        <v>0</v>
      </c>
      <c r="G18" s="4">
        <v>0</v>
      </c>
      <c r="I18" s="4">
        <v>0</v>
      </c>
      <c r="K18" s="7">
        <f t="shared" si="0"/>
        <v>0</v>
      </c>
      <c r="M18" s="4">
        <v>0</v>
      </c>
      <c r="O18" s="4">
        <v>0</v>
      </c>
      <c r="Q18" s="4">
        <v>-3884232180</v>
      </c>
      <c r="S18" s="4">
        <v>-3884232180</v>
      </c>
      <c r="U18" s="7">
        <f t="shared" si="1"/>
        <v>-4.2277952584806261E-3</v>
      </c>
    </row>
    <row r="19" spans="1:21" ht="24.75">
      <c r="A19" s="10" t="s">
        <v>148</v>
      </c>
      <c r="C19" s="4">
        <v>0</v>
      </c>
      <c r="E19" s="4">
        <v>0</v>
      </c>
      <c r="G19" s="4">
        <v>0</v>
      </c>
      <c r="I19" s="4">
        <v>0</v>
      </c>
      <c r="K19" s="7">
        <f t="shared" si="0"/>
        <v>0</v>
      </c>
      <c r="M19" s="4">
        <v>0</v>
      </c>
      <c r="O19" s="4">
        <v>0</v>
      </c>
      <c r="Q19" s="4">
        <v>-842793599</v>
      </c>
      <c r="S19" s="4">
        <v>-842793599</v>
      </c>
      <c r="U19" s="7">
        <f t="shared" si="1"/>
        <v>-9.1733928782033374E-4</v>
      </c>
    </row>
    <row r="20" spans="1:21" ht="24.75">
      <c r="A20" s="10" t="s">
        <v>149</v>
      </c>
      <c r="C20" s="4">
        <v>0</v>
      </c>
      <c r="E20" s="4">
        <v>0</v>
      </c>
      <c r="G20" s="4">
        <v>0</v>
      </c>
      <c r="I20" s="4">
        <v>0</v>
      </c>
      <c r="K20" s="7">
        <f t="shared" si="0"/>
        <v>0</v>
      </c>
      <c r="M20" s="4">
        <v>0</v>
      </c>
      <c r="O20" s="4">
        <v>0</v>
      </c>
      <c r="Q20" s="4">
        <v>-20071418771</v>
      </c>
      <c r="S20" s="4">
        <v>-20071418771</v>
      </c>
      <c r="U20" s="7">
        <f t="shared" si="1"/>
        <v>-2.1846749931157008E-2</v>
      </c>
    </row>
    <row r="21" spans="1:21" ht="24.75">
      <c r="A21" s="10" t="s">
        <v>15</v>
      </c>
      <c r="C21" s="4">
        <v>0</v>
      </c>
      <c r="E21" s="4">
        <v>8631310047</v>
      </c>
      <c r="G21" s="4">
        <v>0</v>
      </c>
      <c r="I21" s="4">
        <v>8631310047</v>
      </c>
      <c r="K21" s="7">
        <f t="shared" si="0"/>
        <v>6.9880753954172144E-3</v>
      </c>
      <c r="M21" s="4">
        <v>0</v>
      </c>
      <c r="O21" s="4">
        <v>3356620575</v>
      </c>
      <c r="Q21" s="4">
        <v>53232923</v>
      </c>
      <c r="S21" s="4">
        <v>3409853498</v>
      </c>
      <c r="U21" s="7">
        <f t="shared" si="1"/>
        <v>3.7114574471596024E-3</v>
      </c>
    </row>
    <row r="22" spans="1:21" ht="24.75">
      <c r="A22" s="10" t="s">
        <v>150</v>
      </c>
      <c r="C22" s="4">
        <v>0</v>
      </c>
      <c r="E22" s="4">
        <v>0</v>
      </c>
      <c r="G22" s="4">
        <v>0</v>
      </c>
      <c r="I22" s="4">
        <v>0</v>
      </c>
      <c r="K22" s="7">
        <f t="shared" si="0"/>
        <v>0</v>
      </c>
      <c r="M22" s="4">
        <v>0</v>
      </c>
      <c r="O22" s="4">
        <v>0</v>
      </c>
      <c r="Q22" s="4">
        <v>-1004573277</v>
      </c>
      <c r="S22" s="4">
        <v>-1004573277</v>
      </c>
      <c r="U22" s="7">
        <f t="shared" si="1"/>
        <v>-1.093428492551376E-3</v>
      </c>
    </row>
    <row r="23" spans="1:21" ht="24.75">
      <c r="A23" s="10" t="s">
        <v>151</v>
      </c>
      <c r="C23" s="4">
        <v>0</v>
      </c>
      <c r="E23" s="4">
        <v>0</v>
      </c>
      <c r="G23" s="4">
        <v>0</v>
      </c>
      <c r="I23" s="4">
        <v>0</v>
      </c>
      <c r="K23" s="7">
        <f t="shared" si="0"/>
        <v>0</v>
      </c>
      <c r="M23" s="4">
        <v>0</v>
      </c>
      <c r="O23" s="4">
        <v>0</v>
      </c>
      <c r="Q23" s="4">
        <v>-421796622</v>
      </c>
      <c r="S23" s="4">
        <v>-421796622</v>
      </c>
      <c r="U23" s="7">
        <f t="shared" si="1"/>
        <v>-4.5910483099255537E-4</v>
      </c>
    </row>
    <row r="24" spans="1:21" ht="24.75">
      <c r="A24" s="10" t="s">
        <v>35</v>
      </c>
      <c r="C24" s="4">
        <v>0</v>
      </c>
      <c r="E24" s="4">
        <v>1042216044</v>
      </c>
      <c r="G24" s="4">
        <v>0</v>
      </c>
      <c r="I24" s="4">
        <v>1042216044</v>
      </c>
      <c r="K24" s="7">
        <f t="shared" si="0"/>
        <v>8.4379824778937928E-4</v>
      </c>
      <c r="M24" s="4">
        <v>0</v>
      </c>
      <c r="O24" s="4">
        <v>111763624</v>
      </c>
      <c r="Q24" s="4">
        <v>232201644</v>
      </c>
      <c r="S24" s="4">
        <v>343965268</v>
      </c>
      <c r="U24" s="7">
        <f t="shared" si="1"/>
        <v>3.743892387844894E-4</v>
      </c>
    </row>
    <row r="25" spans="1:21" ht="24.75">
      <c r="A25" s="10" t="s">
        <v>71</v>
      </c>
      <c r="C25" s="4">
        <v>0</v>
      </c>
      <c r="E25" s="4">
        <v>-5748431543</v>
      </c>
      <c r="G25" s="4">
        <v>0</v>
      </c>
      <c r="I25" s="4">
        <v>-5748431543</v>
      </c>
      <c r="K25" s="7">
        <f t="shared" si="0"/>
        <v>-4.654041253197785E-3</v>
      </c>
      <c r="M25" s="4">
        <v>0</v>
      </c>
      <c r="O25" s="4">
        <v>-2118571580</v>
      </c>
      <c r="Q25" s="4">
        <v>3660295280</v>
      </c>
      <c r="S25" s="4">
        <v>1541723700</v>
      </c>
      <c r="U25" s="7">
        <f t="shared" si="1"/>
        <v>1.6780902496789487E-3</v>
      </c>
    </row>
    <row r="26" spans="1:21" ht="24.75">
      <c r="A26" s="10" t="s">
        <v>152</v>
      </c>
      <c r="C26" s="4">
        <v>0</v>
      </c>
      <c r="E26" s="4">
        <v>0</v>
      </c>
      <c r="G26" s="4">
        <v>0</v>
      </c>
      <c r="I26" s="4">
        <v>0</v>
      </c>
      <c r="K26" s="7">
        <f t="shared" si="0"/>
        <v>0</v>
      </c>
      <c r="M26" s="4">
        <v>0</v>
      </c>
      <c r="O26" s="4">
        <v>0</v>
      </c>
      <c r="Q26" s="4">
        <v>-13119100002</v>
      </c>
      <c r="S26" s="4">
        <v>-13119100002</v>
      </c>
      <c r="U26" s="7">
        <f t="shared" si="1"/>
        <v>-1.4279493658895739E-2</v>
      </c>
    </row>
    <row r="27" spans="1:21" ht="24.75">
      <c r="A27" s="10" t="s">
        <v>41</v>
      </c>
      <c r="C27" s="4">
        <v>0</v>
      </c>
      <c r="E27" s="4">
        <v>267658797218</v>
      </c>
      <c r="G27" s="4">
        <v>0</v>
      </c>
      <c r="I27" s="4">
        <v>267658797218</v>
      </c>
      <c r="K27" s="7">
        <f t="shared" si="0"/>
        <v>0.21670173415403801</v>
      </c>
      <c r="M27" s="4">
        <v>0</v>
      </c>
      <c r="O27" s="4">
        <v>139512094332</v>
      </c>
      <c r="Q27" s="4">
        <v>-13370219063</v>
      </c>
      <c r="S27" s="4">
        <v>126141875269</v>
      </c>
      <c r="U27" s="7">
        <f t="shared" si="1"/>
        <v>0.13729921318919014</v>
      </c>
    </row>
    <row r="28" spans="1:21" ht="24.75">
      <c r="A28" s="10" t="s">
        <v>39</v>
      </c>
      <c r="C28" s="4">
        <v>0</v>
      </c>
      <c r="E28" s="4">
        <v>455906893</v>
      </c>
      <c r="G28" s="4">
        <v>0</v>
      </c>
      <c r="I28" s="4">
        <v>455906893</v>
      </c>
      <c r="K28" s="7">
        <f t="shared" si="0"/>
        <v>3.6911102998573686E-4</v>
      </c>
      <c r="M28" s="4">
        <v>0</v>
      </c>
      <c r="O28" s="4">
        <v>-2799553325</v>
      </c>
      <c r="Q28" s="4">
        <v>1476403524</v>
      </c>
      <c r="S28" s="4">
        <v>-1323149801</v>
      </c>
      <c r="U28" s="7">
        <f t="shared" si="1"/>
        <v>-1.44018333500532E-3</v>
      </c>
    </row>
    <row r="29" spans="1:21" ht="24.75">
      <c r="A29" s="10" t="s">
        <v>19</v>
      </c>
      <c r="C29" s="4">
        <v>0</v>
      </c>
      <c r="E29" s="4">
        <v>20344793670</v>
      </c>
      <c r="G29" s="4">
        <v>0</v>
      </c>
      <c r="I29" s="4">
        <v>20344793670</v>
      </c>
      <c r="K29" s="7">
        <f t="shared" si="0"/>
        <v>1.6471538074290529E-2</v>
      </c>
      <c r="M29" s="4">
        <v>0</v>
      </c>
      <c r="O29" s="4">
        <v>70844199710</v>
      </c>
      <c r="Q29" s="4">
        <v>-6522</v>
      </c>
      <c r="S29" s="4">
        <v>70844193188</v>
      </c>
      <c r="U29" s="7">
        <f t="shared" si="1"/>
        <v>7.7110412089503852E-2</v>
      </c>
    </row>
    <row r="30" spans="1:21" ht="24.75">
      <c r="A30" s="10" t="s">
        <v>153</v>
      </c>
      <c r="C30" s="4">
        <v>0</v>
      </c>
      <c r="E30" s="4">
        <v>0</v>
      </c>
      <c r="G30" s="4">
        <v>0</v>
      </c>
      <c r="I30" s="4">
        <v>0</v>
      </c>
      <c r="K30" s="7">
        <f t="shared" si="0"/>
        <v>0</v>
      </c>
      <c r="M30" s="4">
        <v>0</v>
      </c>
      <c r="O30" s="4">
        <v>0</v>
      </c>
      <c r="Q30" s="4">
        <v>180166000</v>
      </c>
      <c r="S30" s="4">
        <v>180166000</v>
      </c>
      <c r="U30" s="7">
        <f t="shared" si="1"/>
        <v>1.9610180989217295E-4</v>
      </c>
    </row>
    <row r="31" spans="1:21" ht="24.75">
      <c r="A31" s="10" t="s">
        <v>43</v>
      </c>
      <c r="C31" s="4">
        <v>0</v>
      </c>
      <c r="E31" s="4">
        <v>3046638898</v>
      </c>
      <c r="G31" s="4">
        <v>0</v>
      </c>
      <c r="I31" s="4">
        <v>3046638898</v>
      </c>
      <c r="K31" s="7">
        <f t="shared" si="0"/>
        <v>2.4666177215166393E-3</v>
      </c>
      <c r="M31" s="4">
        <v>0</v>
      </c>
      <c r="O31" s="4">
        <v>8059271292</v>
      </c>
      <c r="Q31" s="4">
        <v>-22638542</v>
      </c>
      <c r="S31" s="4">
        <v>8036632750</v>
      </c>
      <c r="U31" s="7">
        <f t="shared" si="1"/>
        <v>8.7474785903761589E-3</v>
      </c>
    </row>
    <row r="32" spans="1:21" ht="24.75">
      <c r="A32" s="10" t="s">
        <v>154</v>
      </c>
      <c r="C32" s="4">
        <v>0</v>
      </c>
      <c r="E32" s="4">
        <v>0</v>
      </c>
      <c r="G32" s="4">
        <v>0</v>
      </c>
      <c r="I32" s="4">
        <v>0</v>
      </c>
      <c r="K32" s="7">
        <f t="shared" si="0"/>
        <v>0</v>
      </c>
      <c r="M32" s="4">
        <v>0</v>
      </c>
      <c r="O32" s="4">
        <v>0</v>
      </c>
      <c r="Q32" s="4">
        <v>-1588392830</v>
      </c>
      <c r="S32" s="4">
        <v>-1588392830</v>
      </c>
      <c r="U32" s="7">
        <f t="shared" si="1"/>
        <v>-1.7288872971745533E-3</v>
      </c>
    </row>
    <row r="33" spans="1:21" ht="24.75">
      <c r="A33" s="10" t="s">
        <v>155</v>
      </c>
      <c r="C33" s="4">
        <v>0</v>
      </c>
      <c r="E33" s="4">
        <v>0</v>
      </c>
      <c r="G33" s="4">
        <v>0</v>
      </c>
      <c r="I33" s="4">
        <v>0</v>
      </c>
      <c r="K33" s="7">
        <f t="shared" si="0"/>
        <v>0</v>
      </c>
      <c r="M33" s="4">
        <v>0</v>
      </c>
      <c r="O33" s="4">
        <v>0</v>
      </c>
      <c r="Q33" s="4">
        <v>-603409533</v>
      </c>
      <c r="S33" s="4">
        <v>-603409533</v>
      </c>
      <c r="U33" s="7">
        <f t="shared" si="1"/>
        <v>-6.5678153218415715E-4</v>
      </c>
    </row>
    <row r="34" spans="1:21" ht="24.75">
      <c r="A34" s="10" t="s">
        <v>31</v>
      </c>
      <c r="C34" s="4">
        <v>0</v>
      </c>
      <c r="E34" s="4">
        <v>-1377862314</v>
      </c>
      <c r="G34" s="4">
        <v>0</v>
      </c>
      <c r="I34" s="4">
        <v>-1377862314</v>
      </c>
      <c r="K34" s="7">
        <f t="shared" si="0"/>
        <v>-1.1155439536183339E-3</v>
      </c>
      <c r="M34" s="4">
        <v>0</v>
      </c>
      <c r="O34" s="4">
        <v>-9662477801</v>
      </c>
      <c r="Q34" s="4">
        <v>-2880907903</v>
      </c>
      <c r="S34" s="4">
        <v>-12543385704</v>
      </c>
      <c r="U34" s="7">
        <f t="shared" si="1"/>
        <v>-1.3652857024799396E-2</v>
      </c>
    </row>
    <row r="35" spans="1:21" ht="24.75">
      <c r="A35" s="10" t="s">
        <v>37</v>
      </c>
      <c r="C35" s="4">
        <v>0</v>
      </c>
      <c r="E35" s="4">
        <v>12563221212</v>
      </c>
      <c r="G35" s="4">
        <v>0</v>
      </c>
      <c r="I35" s="4">
        <v>12563221212</v>
      </c>
      <c r="K35" s="7">
        <f t="shared" si="0"/>
        <v>1.0171426650265578E-2</v>
      </c>
      <c r="M35" s="4">
        <v>0</v>
      </c>
      <c r="O35" s="4">
        <v>22130644527</v>
      </c>
      <c r="Q35" s="4">
        <v>0</v>
      </c>
      <c r="S35" s="4">
        <v>22130644527</v>
      </c>
      <c r="U35" s="7">
        <f t="shared" si="1"/>
        <v>2.4088115659031181E-2</v>
      </c>
    </row>
    <row r="36" spans="1:21" ht="24.75">
      <c r="A36" s="10" t="s">
        <v>88</v>
      </c>
      <c r="C36" s="4">
        <v>0</v>
      </c>
      <c r="E36" s="4">
        <v>41578110336</v>
      </c>
      <c r="G36" s="4">
        <v>0</v>
      </c>
      <c r="I36" s="4">
        <v>41578110336</v>
      </c>
      <c r="K36" s="7">
        <f t="shared" si="0"/>
        <v>3.3662441534924481E-2</v>
      </c>
      <c r="M36" s="4">
        <v>0</v>
      </c>
      <c r="O36" s="4">
        <v>45733784301</v>
      </c>
      <c r="Q36" s="4">
        <v>0</v>
      </c>
      <c r="S36" s="4">
        <v>45733784301</v>
      </c>
      <c r="U36" s="7">
        <f t="shared" si="1"/>
        <v>4.9778969809200102E-2</v>
      </c>
    </row>
    <row r="37" spans="1:21" ht="24.75">
      <c r="A37" s="10" t="s">
        <v>79</v>
      </c>
      <c r="C37" s="4">
        <v>0</v>
      </c>
      <c r="E37" s="4">
        <v>714201486</v>
      </c>
      <c r="G37" s="4">
        <v>0</v>
      </c>
      <c r="I37" s="4">
        <v>714201486</v>
      </c>
      <c r="K37" s="7">
        <f t="shared" si="0"/>
        <v>5.7823132346192403E-4</v>
      </c>
      <c r="M37" s="4">
        <v>0</v>
      </c>
      <c r="O37" s="4">
        <v>-462776428</v>
      </c>
      <c r="Q37" s="4">
        <v>0</v>
      </c>
      <c r="S37" s="4">
        <v>-462776428</v>
      </c>
      <c r="U37" s="7">
        <f t="shared" si="1"/>
        <v>-5.0370932976385595E-4</v>
      </c>
    </row>
    <row r="38" spans="1:21" ht="24.75">
      <c r="A38" s="10" t="s">
        <v>104</v>
      </c>
      <c r="C38" s="4">
        <v>0</v>
      </c>
      <c r="E38" s="4">
        <v>9047008</v>
      </c>
      <c r="G38" s="4">
        <v>0</v>
      </c>
      <c r="I38" s="4">
        <v>9047008</v>
      </c>
      <c r="K38" s="7">
        <f t="shared" si="0"/>
        <v>7.3246324906283028E-6</v>
      </c>
      <c r="M38" s="4">
        <v>0</v>
      </c>
      <c r="O38" s="4">
        <v>9047008</v>
      </c>
      <c r="Q38" s="4">
        <v>0</v>
      </c>
      <c r="S38" s="4">
        <v>9047008</v>
      </c>
      <c r="U38" s="7">
        <f t="shared" si="1"/>
        <v>9.8472222445354165E-6</v>
      </c>
    </row>
    <row r="39" spans="1:21" ht="24.75">
      <c r="A39" s="10" t="s">
        <v>73</v>
      </c>
      <c r="C39" s="4">
        <v>0</v>
      </c>
      <c r="E39" s="4">
        <v>3222859440</v>
      </c>
      <c r="G39" s="4">
        <v>0</v>
      </c>
      <c r="I39" s="4">
        <v>3222859440</v>
      </c>
      <c r="K39" s="7">
        <f t="shared" si="0"/>
        <v>2.609289277400013E-3</v>
      </c>
      <c r="M39" s="4">
        <v>0</v>
      </c>
      <c r="O39" s="4">
        <v>1922560584</v>
      </c>
      <c r="Q39" s="4">
        <v>0</v>
      </c>
      <c r="S39" s="4">
        <v>1922560584</v>
      </c>
      <c r="U39" s="7">
        <f t="shared" si="1"/>
        <v>2.0926124249289711E-3</v>
      </c>
    </row>
    <row r="40" spans="1:21" ht="24.75">
      <c r="A40" s="10" t="s">
        <v>46</v>
      </c>
      <c r="C40" s="4">
        <v>0</v>
      </c>
      <c r="E40" s="4">
        <v>1175408855</v>
      </c>
      <c r="G40" s="4">
        <v>0</v>
      </c>
      <c r="I40" s="4">
        <v>1175408855</v>
      </c>
      <c r="K40" s="7">
        <f t="shared" si="0"/>
        <v>9.5163372123747557E-4</v>
      </c>
      <c r="M40" s="4">
        <v>0</v>
      </c>
      <c r="O40" s="4">
        <v>1880654169</v>
      </c>
      <c r="Q40" s="4">
        <v>0</v>
      </c>
      <c r="S40" s="4">
        <v>1880654169</v>
      </c>
      <c r="U40" s="7">
        <f t="shared" si="1"/>
        <v>2.0469993579374604E-3</v>
      </c>
    </row>
    <row r="41" spans="1:21" ht="24.75">
      <c r="A41" s="10" t="s">
        <v>59</v>
      </c>
      <c r="C41" s="4">
        <v>0</v>
      </c>
      <c r="E41" s="4">
        <v>581701171</v>
      </c>
      <c r="G41" s="4">
        <v>0</v>
      </c>
      <c r="I41" s="4">
        <v>581701171</v>
      </c>
      <c r="K41" s="7">
        <f t="shared" si="0"/>
        <v>4.7095650815641259E-4</v>
      </c>
      <c r="M41" s="4">
        <v>0</v>
      </c>
      <c r="O41" s="4">
        <v>-247506274</v>
      </c>
      <c r="Q41" s="4">
        <v>0</v>
      </c>
      <c r="S41" s="4">
        <v>-247506274</v>
      </c>
      <c r="U41" s="7">
        <f t="shared" si="1"/>
        <v>-2.6939837866782893E-4</v>
      </c>
    </row>
    <row r="42" spans="1:21" ht="24.75">
      <c r="A42" s="10" t="s">
        <v>81</v>
      </c>
      <c r="C42" s="4">
        <v>0</v>
      </c>
      <c r="E42" s="4">
        <v>5004327995</v>
      </c>
      <c r="G42" s="4">
        <v>0</v>
      </c>
      <c r="I42" s="4">
        <v>5004327995</v>
      </c>
      <c r="K42" s="7">
        <f t="shared" si="0"/>
        <v>4.0516006425480987E-3</v>
      </c>
      <c r="M42" s="4">
        <v>0</v>
      </c>
      <c r="O42" s="4">
        <v>4316824755</v>
      </c>
      <c r="Q42" s="4">
        <v>0</v>
      </c>
      <c r="S42" s="4">
        <v>4316824755</v>
      </c>
      <c r="U42" s="7">
        <f t="shared" si="1"/>
        <v>4.6986509521376738E-3</v>
      </c>
    </row>
    <row r="43" spans="1:21" ht="24.75">
      <c r="A43" s="10" t="s">
        <v>65</v>
      </c>
      <c r="C43" s="4">
        <v>0</v>
      </c>
      <c r="E43" s="4">
        <v>5660162933</v>
      </c>
      <c r="G43" s="4">
        <v>0</v>
      </c>
      <c r="I43" s="4">
        <v>5660162933</v>
      </c>
      <c r="K43" s="7">
        <f t="shared" si="0"/>
        <v>4.5825772809421402E-3</v>
      </c>
      <c r="M43" s="4">
        <v>0</v>
      </c>
      <c r="O43" s="4">
        <v>3035830217</v>
      </c>
      <c r="Q43" s="4">
        <v>0</v>
      </c>
      <c r="S43" s="4">
        <v>3035830217</v>
      </c>
      <c r="U43" s="7">
        <f t="shared" si="1"/>
        <v>3.3043515429051441E-3</v>
      </c>
    </row>
    <row r="44" spans="1:21" ht="24.75">
      <c r="A44" s="10" t="s">
        <v>17</v>
      </c>
      <c r="C44" s="4">
        <v>0</v>
      </c>
      <c r="E44" s="4">
        <v>-433008180</v>
      </c>
      <c r="G44" s="4">
        <v>0</v>
      </c>
      <c r="I44" s="4">
        <v>-433008180</v>
      </c>
      <c r="K44" s="7">
        <f t="shared" si="0"/>
        <v>-3.5057178947292056E-4</v>
      </c>
      <c r="M44" s="4">
        <v>0</v>
      </c>
      <c r="O44" s="4">
        <v>-987688080</v>
      </c>
      <c r="Q44" s="4">
        <v>0</v>
      </c>
      <c r="S44" s="4">
        <v>-987688080</v>
      </c>
      <c r="U44" s="7">
        <f t="shared" si="1"/>
        <v>-1.0750497879562476E-3</v>
      </c>
    </row>
    <row r="45" spans="1:21" ht="24.75">
      <c r="A45" s="10" t="s">
        <v>90</v>
      </c>
      <c r="C45" s="4">
        <v>0</v>
      </c>
      <c r="E45" s="4">
        <v>21197824489</v>
      </c>
      <c r="G45" s="4">
        <v>0</v>
      </c>
      <c r="I45" s="4">
        <v>21197824489</v>
      </c>
      <c r="K45" s="7">
        <f t="shared" si="0"/>
        <v>1.7162168308325326E-2</v>
      </c>
      <c r="M45" s="4">
        <v>0</v>
      </c>
      <c r="O45" s="4">
        <v>21246620746</v>
      </c>
      <c r="Q45" s="4">
        <v>0</v>
      </c>
      <c r="S45" s="4">
        <v>21246620746</v>
      </c>
      <c r="U45" s="7">
        <f t="shared" si="1"/>
        <v>2.3125899350505588E-2</v>
      </c>
    </row>
    <row r="46" spans="1:21" ht="24.75">
      <c r="A46" s="10" t="s">
        <v>93</v>
      </c>
      <c r="C46" s="4">
        <v>0</v>
      </c>
      <c r="E46" s="4">
        <v>4555819117</v>
      </c>
      <c r="G46" s="4">
        <v>0</v>
      </c>
      <c r="I46" s="4">
        <v>4555819117</v>
      </c>
      <c r="K46" s="7">
        <f t="shared" si="0"/>
        <v>3.6884791884569733E-3</v>
      </c>
      <c r="M46" s="4">
        <v>0</v>
      </c>
      <c r="O46" s="4">
        <v>561771880</v>
      </c>
      <c r="Q46" s="4">
        <v>0</v>
      </c>
      <c r="S46" s="4">
        <v>561771880</v>
      </c>
      <c r="U46" s="7">
        <f t="shared" si="1"/>
        <v>6.1146099938128506E-4</v>
      </c>
    </row>
    <row r="47" spans="1:21" ht="24.75">
      <c r="A47" s="10" t="s">
        <v>61</v>
      </c>
      <c r="C47" s="4">
        <v>0</v>
      </c>
      <c r="E47" s="4">
        <v>97573479054</v>
      </c>
      <c r="G47" s="4">
        <v>0</v>
      </c>
      <c r="I47" s="4">
        <v>97573479054</v>
      </c>
      <c r="K47" s="7">
        <f t="shared" si="0"/>
        <v>7.8997374038197885E-2</v>
      </c>
      <c r="M47" s="4">
        <v>0</v>
      </c>
      <c r="O47" s="4">
        <v>33042337475</v>
      </c>
      <c r="Q47" s="4">
        <v>0</v>
      </c>
      <c r="S47" s="4">
        <v>33042337475</v>
      </c>
      <c r="U47" s="7">
        <f t="shared" si="1"/>
        <v>3.5964955551632781E-2</v>
      </c>
    </row>
    <row r="48" spans="1:21" ht="24.75">
      <c r="A48" s="10" t="s">
        <v>25</v>
      </c>
      <c r="C48" s="4">
        <v>0</v>
      </c>
      <c r="E48" s="4">
        <v>1148829330</v>
      </c>
      <c r="G48" s="4">
        <v>0</v>
      </c>
      <c r="I48" s="4">
        <v>1148829330</v>
      </c>
      <c r="K48" s="7">
        <f t="shared" si="0"/>
        <v>9.3011442420574226E-4</v>
      </c>
      <c r="M48" s="4">
        <v>0</v>
      </c>
      <c r="O48" s="4">
        <v>-10551090431</v>
      </c>
      <c r="Q48" s="4">
        <v>0</v>
      </c>
      <c r="S48" s="4">
        <v>-10551090431</v>
      </c>
      <c r="U48" s="7">
        <f t="shared" si="1"/>
        <v>-1.1484341828397629E-2</v>
      </c>
    </row>
    <row r="49" spans="1:21" ht="24.75">
      <c r="A49" s="10" t="s">
        <v>77</v>
      </c>
      <c r="C49" s="4">
        <v>0</v>
      </c>
      <c r="E49" s="4">
        <v>3311768278</v>
      </c>
      <c r="G49" s="4">
        <v>0</v>
      </c>
      <c r="I49" s="4">
        <v>3311768278</v>
      </c>
      <c r="K49" s="7">
        <f t="shared" si="0"/>
        <v>2.6812715906154769E-3</v>
      </c>
      <c r="M49" s="4">
        <v>0</v>
      </c>
      <c r="O49" s="4">
        <v>-2549330734</v>
      </c>
      <c r="Q49" s="4">
        <v>0</v>
      </c>
      <c r="S49" s="4">
        <v>-2549330734</v>
      </c>
      <c r="U49" s="7">
        <f t="shared" si="1"/>
        <v>-2.7748208371787225E-3</v>
      </c>
    </row>
    <row r="50" spans="1:21" ht="24.75">
      <c r="A50" s="10" t="s">
        <v>21</v>
      </c>
      <c r="C50" s="4">
        <v>0</v>
      </c>
      <c r="E50" s="4">
        <v>1434414150</v>
      </c>
      <c r="G50" s="4">
        <v>0</v>
      </c>
      <c r="I50" s="4">
        <v>1434414150</v>
      </c>
      <c r="K50" s="7">
        <f t="shared" si="0"/>
        <v>1.1613294127856392E-3</v>
      </c>
      <c r="M50" s="4">
        <v>0</v>
      </c>
      <c r="O50" s="4">
        <v>-108614740</v>
      </c>
      <c r="Q50" s="4">
        <v>0</v>
      </c>
      <c r="S50" s="4">
        <v>-108614740</v>
      </c>
      <c r="U50" s="7">
        <f t="shared" si="1"/>
        <v>-1.1822179043197824E-4</v>
      </c>
    </row>
    <row r="51" spans="1:21" ht="24.75">
      <c r="A51" s="10" t="s">
        <v>50</v>
      </c>
      <c r="C51" s="4">
        <v>0</v>
      </c>
      <c r="E51" s="4">
        <v>-1646395312</v>
      </c>
      <c r="G51" s="4">
        <v>0</v>
      </c>
      <c r="I51" s="4">
        <v>-1646395312</v>
      </c>
      <c r="K51" s="7">
        <f t="shared" si="0"/>
        <v>-1.3329534576175153E-3</v>
      </c>
      <c r="M51" s="4">
        <v>0</v>
      </c>
      <c r="O51" s="4">
        <v>-3047616562</v>
      </c>
      <c r="Q51" s="4">
        <v>0</v>
      </c>
      <c r="S51" s="4">
        <v>-3047616562</v>
      </c>
      <c r="U51" s="7">
        <f t="shared" si="1"/>
        <v>-3.3171803984412248E-3</v>
      </c>
    </row>
    <row r="52" spans="1:21" ht="24.75">
      <c r="A52" s="10" t="s">
        <v>101</v>
      </c>
      <c r="C52" s="4">
        <v>0</v>
      </c>
      <c r="E52" s="4">
        <v>8586278225</v>
      </c>
      <c r="G52" s="4">
        <v>0</v>
      </c>
      <c r="I52" s="4">
        <v>8586278225</v>
      </c>
      <c r="K52" s="7">
        <f t="shared" si="0"/>
        <v>6.9516167621836208E-3</v>
      </c>
      <c r="M52" s="4">
        <v>0</v>
      </c>
      <c r="O52" s="4">
        <v>9416610077</v>
      </c>
      <c r="Q52" s="4">
        <v>0</v>
      </c>
      <c r="S52" s="4">
        <v>9416610077</v>
      </c>
      <c r="U52" s="7">
        <f t="shared" si="1"/>
        <v>1.0249515886174829E-2</v>
      </c>
    </row>
    <row r="53" spans="1:21" ht="24.75">
      <c r="A53" s="10" t="s">
        <v>69</v>
      </c>
      <c r="C53" s="4">
        <v>0</v>
      </c>
      <c r="E53" s="4">
        <v>9017762629</v>
      </c>
      <c r="G53" s="4">
        <v>0</v>
      </c>
      <c r="I53" s="4">
        <v>9017762629</v>
      </c>
      <c r="K53" s="7">
        <f t="shared" si="0"/>
        <v>7.300954873163271E-3</v>
      </c>
      <c r="M53" s="4">
        <v>0</v>
      </c>
      <c r="O53" s="4">
        <v>-2899606588</v>
      </c>
      <c r="Q53" s="4">
        <v>0</v>
      </c>
      <c r="S53" s="4">
        <v>-2899606588</v>
      </c>
      <c r="U53" s="7">
        <f t="shared" si="1"/>
        <v>-3.1560788377500096E-3</v>
      </c>
    </row>
    <row r="54" spans="1:21" ht="24.75">
      <c r="A54" s="10" t="s">
        <v>86</v>
      </c>
      <c r="C54" s="4">
        <v>0</v>
      </c>
      <c r="E54" s="4">
        <v>12168512115</v>
      </c>
      <c r="G54" s="4">
        <v>0</v>
      </c>
      <c r="I54" s="4">
        <v>12168512115</v>
      </c>
      <c r="K54" s="7">
        <f t="shared" si="0"/>
        <v>9.8518625384362568E-3</v>
      </c>
      <c r="M54" s="4">
        <v>0</v>
      </c>
      <c r="O54" s="4">
        <v>-5206972304</v>
      </c>
      <c r="Q54" s="4">
        <v>0</v>
      </c>
      <c r="S54" s="4">
        <v>-5206972304</v>
      </c>
      <c r="U54" s="7">
        <f t="shared" si="1"/>
        <v>-5.6675326802660755E-3</v>
      </c>
    </row>
    <row r="55" spans="1:21" ht="24.75">
      <c r="A55" s="10" t="s">
        <v>97</v>
      </c>
      <c r="C55" s="4">
        <v>0</v>
      </c>
      <c r="E55" s="4">
        <v>34635536472</v>
      </c>
      <c r="G55" s="4">
        <v>0</v>
      </c>
      <c r="I55" s="4">
        <v>34635536472</v>
      </c>
      <c r="K55" s="7">
        <f t="shared" si="0"/>
        <v>2.8041599584431975E-2</v>
      </c>
      <c r="M55" s="4">
        <v>0</v>
      </c>
      <c r="O55" s="4">
        <v>7077966472</v>
      </c>
      <c r="Q55" s="4">
        <v>0</v>
      </c>
      <c r="S55" s="4">
        <v>7077966472</v>
      </c>
      <c r="U55" s="7">
        <f t="shared" si="1"/>
        <v>7.704017603295395E-3</v>
      </c>
    </row>
    <row r="56" spans="1:21" ht="24.75">
      <c r="A56" s="10" t="s">
        <v>92</v>
      </c>
      <c r="C56" s="4">
        <v>0</v>
      </c>
      <c r="E56" s="4">
        <v>162118810</v>
      </c>
      <c r="G56" s="4">
        <v>0</v>
      </c>
      <c r="I56" s="4">
        <v>162118810</v>
      </c>
      <c r="K56" s="7">
        <f t="shared" si="0"/>
        <v>1.3125452117075575E-4</v>
      </c>
      <c r="M56" s="4">
        <v>0</v>
      </c>
      <c r="O56" s="4">
        <v>8386901210</v>
      </c>
      <c r="Q56" s="4">
        <v>0</v>
      </c>
      <c r="S56" s="4">
        <v>8386901210</v>
      </c>
      <c r="U56" s="7">
        <f t="shared" si="1"/>
        <v>9.1287285429429259E-3</v>
      </c>
    </row>
    <row r="57" spans="1:21" ht="24.75">
      <c r="A57" s="10" t="s">
        <v>75</v>
      </c>
      <c r="C57" s="4">
        <v>0</v>
      </c>
      <c r="E57" s="4">
        <v>-1352381550</v>
      </c>
      <c r="G57" s="4">
        <v>0</v>
      </c>
      <c r="I57" s="4">
        <v>-1352381550</v>
      </c>
      <c r="K57" s="7">
        <f t="shared" si="0"/>
        <v>-1.0949142347233764E-3</v>
      </c>
      <c r="M57" s="4">
        <v>0</v>
      </c>
      <c r="O57" s="4">
        <v>-2911754380</v>
      </c>
      <c r="Q57" s="4">
        <v>0</v>
      </c>
      <c r="S57" s="4">
        <v>-2911754380</v>
      </c>
      <c r="U57" s="7">
        <f t="shared" si="1"/>
        <v>-3.1693011105284122E-3</v>
      </c>
    </row>
    <row r="58" spans="1:21" ht="24.75">
      <c r="A58" s="10" t="s">
        <v>57</v>
      </c>
      <c r="C58" s="4">
        <v>0</v>
      </c>
      <c r="E58" s="4">
        <v>-10376742063</v>
      </c>
      <c r="G58" s="4">
        <v>0</v>
      </c>
      <c r="I58" s="4">
        <v>-10376742063</v>
      </c>
      <c r="K58" s="7">
        <f t="shared" si="0"/>
        <v>-8.401210882262861E-3</v>
      </c>
      <c r="M58" s="4">
        <v>0</v>
      </c>
      <c r="O58" s="4">
        <v>20802716697</v>
      </c>
      <c r="Q58" s="4">
        <v>0</v>
      </c>
      <c r="S58" s="4">
        <v>20802716697</v>
      </c>
      <c r="U58" s="7">
        <f t="shared" si="1"/>
        <v>2.2642731674987655E-2</v>
      </c>
    </row>
    <row r="59" spans="1:21" ht="24.75">
      <c r="A59" s="10" t="s">
        <v>67</v>
      </c>
      <c r="C59" s="4">
        <v>0</v>
      </c>
      <c r="E59" s="4">
        <v>20702546305</v>
      </c>
      <c r="G59" s="4">
        <v>0</v>
      </c>
      <c r="I59" s="4">
        <v>20702546305</v>
      </c>
      <c r="K59" s="7">
        <f t="shared" si="0"/>
        <v>1.6761181520381092E-2</v>
      </c>
      <c r="M59" s="4">
        <v>0</v>
      </c>
      <c r="O59" s="4">
        <v>5013647905</v>
      </c>
      <c r="Q59" s="4">
        <v>0</v>
      </c>
      <c r="S59" s="4">
        <v>5013647905</v>
      </c>
      <c r="U59" s="7">
        <f t="shared" si="1"/>
        <v>5.4571086016928895E-3</v>
      </c>
    </row>
    <row r="60" spans="1:21" ht="24.75">
      <c r="A60" s="10" t="s">
        <v>23</v>
      </c>
      <c r="C60" s="4">
        <v>0</v>
      </c>
      <c r="E60" s="4">
        <v>-121655130348</v>
      </c>
      <c r="G60" s="4">
        <v>0</v>
      </c>
      <c r="I60" s="4">
        <v>-121655130348</v>
      </c>
      <c r="K60" s="7">
        <f t="shared" si="0"/>
        <v>-9.8494344251556093E-2</v>
      </c>
      <c r="M60" s="4">
        <v>0</v>
      </c>
      <c r="O60" s="4">
        <v>-62456796976</v>
      </c>
      <c r="Q60" s="4">
        <v>0</v>
      </c>
      <c r="S60" s="4">
        <v>-62456796976</v>
      </c>
      <c r="U60" s="7">
        <f t="shared" si="1"/>
        <v>-6.7981144761284557E-2</v>
      </c>
    </row>
    <row r="61" spans="1:21" ht="24.75">
      <c r="A61" s="10" t="s">
        <v>99</v>
      </c>
      <c r="C61" s="4">
        <v>0</v>
      </c>
      <c r="E61" s="4">
        <v>54183433875</v>
      </c>
      <c r="G61" s="4">
        <v>0</v>
      </c>
      <c r="I61" s="4">
        <v>54183433875</v>
      </c>
      <c r="K61" s="7">
        <f t="shared" si="0"/>
        <v>4.386795504266551E-2</v>
      </c>
      <c r="M61" s="4">
        <v>0</v>
      </c>
      <c r="O61" s="4">
        <v>54839789569</v>
      </c>
      <c r="Q61" s="4">
        <v>0</v>
      </c>
      <c r="S61" s="4">
        <v>54839789569</v>
      </c>
      <c r="U61" s="7">
        <f t="shared" si="1"/>
        <v>5.9690407671740546E-2</v>
      </c>
    </row>
    <row r="62" spans="1:21" ht="24.75">
      <c r="A62" s="10" t="s">
        <v>48</v>
      </c>
      <c r="C62" s="4">
        <v>0</v>
      </c>
      <c r="E62" s="4">
        <v>-198810000</v>
      </c>
      <c r="G62" s="4">
        <v>0</v>
      </c>
      <c r="I62" s="4">
        <v>-198810000</v>
      </c>
      <c r="K62" s="7">
        <f t="shared" si="0"/>
        <v>-1.6096041757250715E-4</v>
      </c>
      <c r="M62" s="4">
        <v>0</v>
      </c>
      <c r="O62" s="4">
        <v>1629005000</v>
      </c>
      <c r="Q62" s="4">
        <v>0</v>
      </c>
      <c r="S62" s="4">
        <v>1629005000</v>
      </c>
      <c r="U62" s="7">
        <f t="shared" si="1"/>
        <v>1.7730916422821132E-3</v>
      </c>
    </row>
    <row r="63" spans="1:21" ht="24.75">
      <c r="A63" s="10" t="s">
        <v>103</v>
      </c>
      <c r="C63" s="4">
        <v>0</v>
      </c>
      <c r="E63" s="4">
        <v>4204827274</v>
      </c>
      <c r="G63" s="4">
        <v>0</v>
      </c>
      <c r="I63" s="4">
        <v>4204827274</v>
      </c>
      <c r="K63" s="7">
        <f t="shared" si="0"/>
        <v>3.4043094102072682E-3</v>
      </c>
      <c r="M63" s="4">
        <v>0</v>
      </c>
      <c r="O63" s="4">
        <v>1556123400</v>
      </c>
      <c r="Q63" s="4">
        <v>0</v>
      </c>
      <c r="S63" s="4">
        <v>1556123400</v>
      </c>
      <c r="U63" s="7">
        <f t="shared" si="1"/>
        <v>1.6937636133097355E-3</v>
      </c>
    </row>
    <row r="64" spans="1:21" ht="24.75">
      <c r="A64" s="10" t="s">
        <v>84</v>
      </c>
      <c r="C64" s="4">
        <v>0</v>
      </c>
      <c r="E64" s="4">
        <v>84890010459</v>
      </c>
      <c r="G64" s="4">
        <v>0</v>
      </c>
      <c r="I64" s="4">
        <v>84890010459</v>
      </c>
      <c r="K64" s="7">
        <f t="shared" si="0"/>
        <v>6.8728592783135353E-2</v>
      </c>
      <c r="M64" s="4">
        <v>0</v>
      </c>
      <c r="O64" s="4">
        <v>77876359652</v>
      </c>
      <c r="Q64" s="4">
        <v>0</v>
      </c>
      <c r="S64" s="4">
        <v>77876359652</v>
      </c>
      <c r="U64" s="7">
        <f t="shared" si="1"/>
        <v>8.4764578641758112E-2</v>
      </c>
    </row>
    <row r="65" spans="1:21" ht="24.75">
      <c r="A65" s="10" t="s">
        <v>55</v>
      </c>
      <c r="C65" s="4">
        <v>0</v>
      </c>
      <c r="E65" s="4">
        <v>23412041248</v>
      </c>
      <c r="G65" s="4">
        <v>0</v>
      </c>
      <c r="I65" s="4">
        <v>23412041248</v>
      </c>
      <c r="K65" s="7">
        <f t="shared" si="0"/>
        <v>1.895484098135326E-2</v>
      </c>
      <c r="M65" s="4">
        <v>0</v>
      </c>
      <c r="O65" s="4">
        <v>27143883701</v>
      </c>
      <c r="Q65" s="4">
        <v>0</v>
      </c>
      <c r="S65" s="4">
        <v>27143883701</v>
      </c>
      <c r="U65" s="7">
        <f t="shared" si="1"/>
        <v>2.954477937717857E-2</v>
      </c>
    </row>
    <row r="66" spans="1:21" ht="24.75">
      <c r="A66" s="10" t="s">
        <v>82</v>
      </c>
      <c r="C66" s="4">
        <v>0</v>
      </c>
      <c r="E66" s="4">
        <v>29508119240</v>
      </c>
      <c r="G66" s="4">
        <v>0</v>
      </c>
      <c r="I66" s="4">
        <v>29508119240</v>
      </c>
      <c r="K66" s="7">
        <f t="shared" si="0"/>
        <v>2.3890343517175859E-2</v>
      </c>
      <c r="M66" s="4">
        <v>0</v>
      </c>
      <c r="O66" s="4">
        <v>18950429709</v>
      </c>
      <c r="Q66" s="4">
        <v>0</v>
      </c>
      <c r="S66" s="4">
        <v>18950429709</v>
      </c>
      <c r="U66" s="7">
        <f t="shared" si="1"/>
        <v>2.0626608595236084E-2</v>
      </c>
    </row>
    <row r="67" spans="1:21">
      <c r="A67" s="5" t="s">
        <v>108</v>
      </c>
      <c r="C67" s="8">
        <f>SUM(C8:C66)</f>
        <v>0</v>
      </c>
      <c r="E67" s="8">
        <f>SUM(E8:E66)</f>
        <v>1230379441136</v>
      </c>
      <c r="G67" s="8">
        <f>SUM(G8:G66)</f>
        <v>4768945022</v>
      </c>
      <c r="I67" s="8">
        <f>SUM(I8:I66)</f>
        <v>1235148386158</v>
      </c>
      <c r="K67" s="12">
        <f>SUM(K8:K66)</f>
        <v>1</v>
      </c>
      <c r="M67" s="8">
        <f>SUM(M8:M66)</f>
        <v>0</v>
      </c>
      <c r="O67" s="8">
        <f>SUM(O8:O66)</f>
        <v>988276414579</v>
      </c>
      <c r="Q67" s="8">
        <f>SUM(Q8:Q66)</f>
        <v>-69539356012</v>
      </c>
      <c r="S67" s="8">
        <f>SUM(S8:S66)</f>
        <v>918737058567</v>
      </c>
      <c r="U67" s="12">
        <f>SUM(U8:U66)</f>
        <v>1.0000000000000002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C35" sqref="C35"/>
    </sheetView>
  </sheetViews>
  <sheetFormatPr defaultRowHeight="24"/>
  <cols>
    <col min="1" max="1" width="19.7109375" style="5" customWidth="1"/>
    <col min="2" max="2" width="1" style="5" customWidth="1"/>
    <col min="3" max="3" width="31" style="5" customWidth="1"/>
    <col min="4" max="4" width="1" style="5" customWidth="1"/>
    <col min="5" max="5" width="34" style="5" customWidth="1"/>
    <col min="6" max="6" width="1" style="5" customWidth="1"/>
    <col min="7" max="7" width="30" style="5" customWidth="1"/>
    <col min="8" max="8" width="1" style="5" customWidth="1"/>
    <col min="9" max="9" width="34" style="5" customWidth="1"/>
    <col min="10" max="10" width="1" style="5" customWidth="1"/>
    <col min="11" max="11" width="30" style="5" customWidth="1"/>
    <col min="12" max="12" width="1" style="5" customWidth="1"/>
    <col min="13" max="13" width="9.140625" style="5" customWidth="1"/>
    <col min="14" max="16384" width="9.140625" style="5"/>
  </cols>
  <sheetData>
    <row r="2" spans="1:1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>
      <c r="A3" s="1" t="s">
        <v>133</v>
      </c>
      <c r="B3" s="1" t="s">
        <v>133</v>
      </c>
      <c r="C3" s="1" t="s">
        <v>133</v>
      </c>
      <c r="D3" s="1" t="s">
        <v>133</v>
      </c>
      <c r="E3" s="1" t="s">
        <v>133</v>
      </c>
      <c r="F3" s="1" t="s">
        <v>133</v>
      </c>
      <c r="G3" s="1" t="s">
        <v>133</v>
      </c>
      <c r="H3" s="1" t="s">
        <v>133</v>
      </c>
      <c r="I3" s="1" t="s">
        <v>133</v>
      </c>
      <c r="J3" s="1" t="s">
        <v>133</v>
      </c>
      <c r="K3" s="1" t="s">
        <v>133</v>
      </c>
    </row>
    <row r="4" spans="1:1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>
      <c r="A6" s="2" t="s">
        <v>162</v>
      </c>
      <c r="B6" s="2" t="s">
        <v>162</v>
      </c>
      <c r="C6" s="2" t="s">
        <v>162</v>
      </c>
      <c r="E6" s="2" t="s">
        <v>135</v>
      </c>
      <c r="F6" s="2" t="s">
        <v>135</v>
      </c>
      <c r="G6" s="2" t="s">
        <v>135</v>
      </c>
      <c r="I6" s="2" t="s">
        <v>136</v>
      </c>
      <c r="J6" s="2" t="s">
        <v>136</v>
      </c>
      <c r="K6" s="2" t="s">
        <v>136</v>
      </c>
    </row>
    <row r="7" spans="1:11" ht="25.5" thickBot="1">
      <c r="A7" s="2" t="s">
        <v>163</v>
      </c>
      <c r="C7" s="2" t="s">
        <v>115</v>
      </c>
      <c r="E7" s="2" t="s">
        <v>164</v>
      </c>
      <c r="G7" s="2" t="s">
        <v>165</v>
      </c>
      <c r="I7" s="2" t="s">
        <v>164</v>
      </c>
      <c r="K7" s="2" t="s">
        <v>165</v>
      </c>
    </row>
    <row r="8" spans="1:11" ht="24.75">
      <c r="A8" s="10" t="s">
        <v>121</v>
      </c>
      <c r="C8" s="5" t="s">
        <v>122</v>
      </c>
      <c r="E8" s="4">
        <v>7273368</v>
      </c>
      <c r="G8" s="7">
        <f>E8/$E$11</f>
        <v>9.5341418226789932E-4</v>
      </c>
      <c r="I8" s="4">
        <v>47857439</v>
      </c>
      <c r="K8" s="7">
        <f>I8/$I$11</f>
        <v>8.046995096678693E-4</v>
      </c>
    </row>
    <row r="9" spans="1:11" ht="24.75">
      <c r="A9" s="10" t="s">
        <v>121</v>
      </c>
      <c r="C9" s="5" t="s">
        <v>128</v>
      </c>
      <c r="E9" s="4">
        <v>7621484602</v>
      </c>
      <c r="G9" s="7">
        <f t="shared" ref="G9:G10" si="0">E9/$E$11</f>
        <v>0.99904631657345211</v>
      </c>
      <c r="I9" s="4">
        <v>59424573101</v>
      </c>
      <c r="K9" s="7">
        <f t="shared" ref="K9:K10" si="1">I9/$I$11</f>
        <v>0.9991952314163145</v>
      </c>
    </row>
    <row r="10" spans="1:11" ht="25.5" thickBot="1">
      <c r="A10" s="10" t="s">
        <v>126</v>
      </c>
      <c r="C10" s="5" t="s">
        <v>131</v>
      </c>
      <c r="E10" s="4">
        <v>2054</v>
      </c>
      <c r="G10" s="7">
        <f t="shared" si="0"/>
        <v>2.6924428000594295E-7</v>
      </c>
      <c r="I10" s="4">
        <v>4108</v>
      </c>
      <c r="K10" s="7">
        <f t="shared" si="1"/>
        <v>6.9074017640509489E-8</v>
      </c>
    </row>
    <row r="11" spans="1:11" ht="24.75" thickBot="1">
      <c r="A11" s="5" t="s">
        <v>108</v>
      </c>
      <c r="C11" s="5" t="s">
        <v>108</v>
      </c>
      <c r="E11" s="8">
        <f>SUM(E8:E10)</f>
        <v>7628760024</v>
      </c>
      <c r="G11" s="9">
        <f>SUM(G8:G10)</f>
        <v>1</v>
      </c>
      <c r="I11" s="8">
        <f>SUM(I8:I10)</f>
        <v>59472434648</v>
      </c>
      <c r="K11" s="9">
        <f>SUM(K8:K10)</f>
        <v>1</v>
      </c>
    </row>
    <row r="12" spans="1:11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35" sqref="C35"/>
    </sheetView>
  </sheetViews>
  <sheetFormatPr defaultRowHeight="24"/>
  <cols>
    <col min="1" max="1" width="34.140625" style="5" bestFit="1" customWidth="1"/>
    <col min="2" max="2" width="1" style="5" customWidth="1"/>
    <col min="3" max="3" width="11" style="5" customWidth="1"/>
    <col min="4" max="4" width="1" style="5" customWidth="1"/>
    <col min="5" max="5" width="20.5703125" style="5" bestFit="1" customWidth="1"/>
    <col min="6" max="6" width="1" style="5" customWidth="1"/>
    <col min="7" max="7" width="9.140625" style="5" customWidth="1"/>
    <col min="8" max="16384" width="9.140625" style="5"/>
  </cols>
  <sheetData>
    <row r="2" spans="1: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>
      <c r="A3" s="1" t="s">
        <v>133</v>
      </c>
      <c r="B3" s="1" t="s">
        <v>133</v>
      </c>
      <c r="C3" s="1" t="s">
        <v>133</v>
      </c>
      <c r="D3" s="1" t="s">
        <v>133</v>
      </c>
      <c r="E3" s="1" t="s">
        <v>133</v>
      </c>
    </row>
    <row r="4" spans="1: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.75">
      <c r="E5" s="3" t="s">
        <v>172</v>
      </c>
    </row>
    <row r="6" spans="1:5" ht="25.5" thickBot="1">
      <c r="A6" s="2" t="s">
        <v>166</v>
      </c>
      <c r="C6" s="2" t="s">
        <v>135</v>
      </c>
      <c r="E6" s="2" t="s">
        <v>173</v>
      </c>
    </row>
    <row r="7" spans="1:5" ht="25.5" thickBot="1">
      <c r="A7" s="2" t="s">
        <v>166</v>
      </c>
      <c r="C7" s="2" t="s">
        <v>118</v>
      </c>
      <c r="E7" s="2" t="s">
        <v>118</v>
      </c>
    </row>
    <row r="8" spans="1:5" ht="24.75">
      <c r="A8" s="10" t="s">
        <v>166</v>
      </c>
      <c r="C8" s="4">
        <v>0</v>
      </c>
      <c r="E8" s="4">
        <v>500000</v>
      </c>
    </row>
    <row r="9" spans="1:5" ht="25.5" thickBot="1">
      <c r="A9" s="10" t="s">
        <v>108</v>
      </c>
      <c r="C9" s="6">
        <v>0</v>
      </c>
      <c r="E9" s="6">
        <v>500000</v>
      </c>
    </row>
    <row r="10" spans="1:5" ht="24.7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2024-03-27T12:17:01Z</dcterms:created>
  <dcterms:modified xsi:type="dcterms:W3CDTF">2024-03-28T15:08:49Z</dcterms:modified>
</cp:coreProperties>
</file>