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1\"/>
    </mc:Choice>
  </mc:AlternateContent>
  <xr:revisionPtr revIDLastSave="0" documentId="13_ncr:1_{24E0D8B6-B461-4E24-B850-03ADABB67C93}" xr6:coauthVersionLast="47" xr6:coauthVersionMax="47" xr10:uidLastSave="{00000000-0000-0000-0000-000000000000}"/>
  <bookViews>
    <workbookView xWindow="28680" yWindow="-120" windowWidth="29040" windowHeight="15840" tabRatio="798" activeTab="2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U44" i="11"/>
  <c r="K44" i="11"/>
  <c r="I44" i="11"/>
  <c r="S10" i="6"/>
  <c r="Y34" i="1"/>
  <c r="W34" i="1"/>
  <c r="U34" i="1"/>
  <c r="K34" i="1"/>
  <c r="O34" i="1"/>
  <c r="G34" i="1"/>
  <c r="E34" i="1"/>
  <c r="Q44" i="11"/>
  <c r="O44" i="11"/>
  <c r="M44" i="11"/>
  <c r="G44" i="11"/>
  <c r="E44" i="11"/>
  <c r="C44" i="11"/>
  <c r="O34" i="10"/>
  <c r="M34" i="10"/>
  <c r="I34" i="10"/>
  <c r="G34" i="10"/>
  <c r="E34" i="10"/>
  <c r="O33" i="9"/>
  <c r="G33" i="9"/>
  <c r="E33" i="9"/>
  <c r="S9" i="7"/>
  <c r="Q9" i="7"/>
  <c r="O9" i="7"/>
  <c r="M9" i="7"/>
  <c r="K9" i="7"/>
  <c r="I9" i="7"/>
  <c r="G9" i="7"/>
  <c r="Q10" i="6"/>
  <c r="O10" i="6"/>
  <c r="M10" i="6"/>
  <c r="K10" i="6"/>
  <c r="S44" i="11" l="1"/>
  <c r="Q34" i="10"/>
  <c r="I33" i="9"/>
  <c r="M33" i="9"/>
  <c r="Q33" i="9"/>
</calcChain>
</file>

<file path=xl/sharedStrings.xml><?xml version="1.0" encoding="utf-8"?>
<sst xmlns="http://schemas.openxmlformats.org/spreadsheetml/2006/main" count="714" uniqueCount="95">
  <si>
    <t>صندوق سرمایه‌گذاری بخشی صنایع مفید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</si>
  <si>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</si>
  <si>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</si>
  <si>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</si>
  <si>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</si>
  <si>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</si>
  <si>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</si>
  <si>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</si>
  <si>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</si>
  <si>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</si>
  <si>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</si>
  <si>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</si>
  <si>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</si>
  <si>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</si>
  <si>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</si>
  <si>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</si>
  <si>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پرتو بار فرابر خلیج فارس</t>
  </si>
  <si>
    <t>توسعه معدنی و صنعتی صبانور</t>
  </si>
  <si>
    <t>تولیدی چدن سازان</t>
  </si>
  <si>
    <t>ح توسعه معدنی و صنعتی صبانور</t>
  </si>
  <si>
    <t>ح.فولاد آلیاژی ایران</t>
  </si>
  <si>
    <t>سپنتا</t>
  </si>
  <si>
    <t>شرکت آهن و فولاد ارفع</t>
  </si>
  <si>
    <t>صنایع فروآلیاژ ایران</t>
  </si>
  <si>
    <t>غلتک سازان سپاهان</t>
  </si>
  <si>
    <t>فولاد  خوزستان</t>
  </si>
  <si>
    <t>فولاد آلیاژی ایران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</si>
  <si>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</si>
  <si>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</si>
  <si>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</si>
  <si>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</si>
  <si>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</si>
  <si>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</si>
  <si>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گسترش سوخت سبززاگرس(سهامی عام)</t>
  </si>
  <si>
    <t>محصولات کاغذی لطیف</t>
  </si>
  <si>
    <t>ملی‌ صنایع‌ مس‌ ایران‌</t>
  </si>
  <si>
    <t>نشاسته و گلوکز آردینه</t>
  </si>
  <si>
    <t>نوردوقطعات‌ فولادی‌</t>
  </si>
  <si>
    <t>نیان الکترونیک</t>
  </si>
  <si>
    <t>مس‌ شهیدباهنر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</si>
  <si>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</si>
  <si>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</si>
  <si>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</si>
  <si>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</si>
  <si>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</si>
  <si>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</si>
  <si>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</si>
  <si>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</si>
  <si>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</si>
  <si>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</si>
  <si>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</si>
  <si>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</si>
  <si>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</si>
  <si>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</si>
  <si>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</si>
  <si>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</si>
  <si>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بانک پاسارگاد هفت تیر</t>
  </si>
  <si>
    <t>207-8100-16555555-1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</si>
  <si>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</si>
  <si>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</si>
  <si>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</si>
  <si>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</si>
  <si>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</si>
  <si>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</si>
  <si>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</si>
  <si>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</si>
  <si>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</si>
  <si>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</si>
  <si>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</si>
  <si>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</si>
  <si>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</si>
  <si>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شفادارو</t>
  </si>
  <si>
    <t>کاشی‌ پارس‌</t>
  </si>
  <si>
    <t>داروپخش‌ (هلدینگ‌</t>
  </si>
  <si>
    <t>مولد نیروگاهی تجارت فارس</t>
  </si>
  <si>
    <t>صبا فولاد خلیج فارس</t>
  </si>
  <si>
    <t>سیمان‌ کرمان‌</t>
  </si>
  <si>
    <t>پالایش نفت اصفهان</t>
  </si>
  <si>
    <t>سیمان‌ تهران‌</t>
  </si>
  <si>
    <t>ح. گسترش سوخت سبززاگرس(س. عام)</t>
  </si>
  <si>
    <t>بانک خاورمیانه</t>
  </si>
  <si>
    <t>کشت و دام قیام اصفهان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</si>
  <si>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</si>
  <si>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</si>
  <si>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</si>
  <si>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</si>
  <si>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</si>
  <si>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</si>
  <si>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</si>
  <si>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</si>
  <si>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</si>
  <si>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</si>
  <si>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</si>
  <si>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1403/01/01</t>
  </si>
  <si>
    <t>صندوق سرمایه‌گذاری بخشی صنایع مفید-استیل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</si>
</sst>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7"/>
  <sheetViews>
    <sheetView rightToLeft="1" workbookViewId="0">
      <selection activeCell="A3" sqref="A3:Y3"/>
    </sheetView>
  </sheetViews>
  <sheetFormatPr defaultRowHeight="22.5"/>
  <cols>
    <col min="1" max="1" width="4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customWidth="1"/>
    <col min="16" max="16" width="1.28515625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3" t="s">
        <v>94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</row>
    <row r="4" spans="1:25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</row>
    <row r="5" spans="1:25">
      <c r="Y5" s="3"/>
    </row>
    <row r="6" spans="1:25" ht="24.75" thickBot="1">
      <c r="A6" s="12" t="s">
        <v>3</v>
      </c>
      <c r="C6" s="12" t="s">
        <v>93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24.75" thickBot="1">
      <c r="A7" s="12" t="s">
        <v>3</v>
      </c>
      <c r="C7" s="12" t="s">
        <v>7</v>
      </c>
      <c r="E7" s="12" t="s">
        <v>8</v>
      </c>
      <c r="G7" s="12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4.75" thickBot="1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4">
      <c r="A9" s="2" t="s">
        <v>15</v>
      </c>
      <c r="C9" s="3">
        <v>48238743</v>
      </c>
      <c r="E9" s="3">
        <v>396768525984</v>
      </c>
      <c r="G9" s="3">
        <v>390806538205.073</v>
      </c>
      <c r="I9" s="3">
        <v>0</v>
      </c>
      <c r="K9" s="3">
        <v>0</v>
      </c>
      <c r="M9" s="3">
        <v>0</v>
      </c>
      <c r="O9" s="3">
        <v>0</v>
      </c>
      <c r="P9" s="3"/>
      <c r="Q9" s="3">
        <v>48238743</v>
      </c>
      <c r="S9" s="3">
        <v>8870</v>
      </c>
      <c r="U9" s="3">
        <v>396768525984</v>
      </c>
      <c r="W9" s="3">
        <v>425331778390.06</v>
      </c>
      <c r="Y9" s="7">
        <v>5.4879645964582356E-2</v>
      </c>
    </row>
    <row r="10" spans="1:25" ht="24">
      <c r="A10" s="2" t="s">
        <v>16</v>
      </c>
      <c r="C10" s="3">
        <v>1800000</v>
      </c>
      <c r="E10" s="3">
        <v>9098253720</v>
      </c>
      <c r="G10" s="3">
        <v>8602906320</v>
      </c>
      <c r="I10" s="3">
        <v>0</v>
      </c>
      <c r="K10" s="3">
        <v>0</v>
      </c>
      <c r="M10" s="3">
        <v>0</v>
      </c>
      <c r="O10" s="3">
        <v>0</v>
      </c>
      <c r="P10" s="3"/>
      <c r="Q10" s="3">
        <v>1800000</v>
      </c>
      <c r="S10" s="3">
        <v>4550</v>
      </c>
      <c r="U10" s="3">
        <v>9098253720</v>
      </c>
      <c r="W10" s="3">
        <v>8141269500</v>
      </c>
      <c r="Y10" s="7">
        <v>1.0504505201878278E-3</v>
      </c>
    </row>
    <row r="11" spans="1:25" ht="24">
      <c r="A11" s="2" t="s">
        <v>17</v>
      </c>
      <c r="C11" s="3">
        <v>52478384</v>
      </c>
      <c r="E11" s="3">
        <v>344294609653</v>
      </c>
      <c r="G11" s="3">
        <v>413155809912.38397</v>
      </c>
      <c r="I11" s="3">
        <v>0</v>
      </c>
      <c r="K11" s="3">
        <v>0</v>
      </c>
      <c r="M11" s="3">
        <v>0</v>
      </c>
      <c r="O11" s="3">
        <v>0</v>
      </c>
      <c r="P11" s="3"/>
      <c r="Q11" s="3">
        <v>52478384</v>
      </c>
      <c r="S11" s="3">
        <v>7910</v>
      </c>
      <c r="U11" s="3">
        <v>344294609653</v>
      </c>
      <c r="W11" s="3">
        <v>412634148536.23199</v>
      </c>
      <c r="Y11" s="7">
        <v>5.3241298052735669E-2</v>
      </c>
    </row>
    <row r="12" spans="1:25" ht="24">
      <c r="A12" s="2" t="s">
        <v>18</v>
      </c>
      <c r="C12" s="3">
        <v>13000000</v>
      </c>
      <c r="E12" s="3">
        <v>34612090240</v>
      </c>
      <c r="G12" s="3">
        <v>34503475500</v>
      </c>
      <c r="I12" s="3">
        <v>0</v>
      </c>
      <c r="K12" s="3">
        <v>0</v>
      </c>
      <c r="M12" s="3">
        <v>0</v>
      </c>
      <c r="O12" s="3">
        <v>0</v>
      </c>
      <c r="P12" s="3"/>
      <c r="Q12" s="3">
        <v>13000000</v>
      </c>
      <c r="S12" s="3">
        <v>2476</v>
      </c>
      <c r="U12" s="3">
        <v>34612090240</v>
      </c>
      <c r="W12" s="3">
        <v>31996481400</v>
      </c>
      <c r="Y12" s="7">
        <v>4.1284372825159711E-3</v>
      </c>
    </row>
    <row r="13" spans="1:25" ht="24">
      <c r="A13" s="2" t="s">
        <v>19</v>
      </c>
      <c r="C13" s="3">
        <v>63575746</v>
      </c>
      <c r="E13" s="3">
        <v>353481147760</v>
      </c>
      <c r="G13" s="3">
        <v>291024350783.53601</v>
      </c>
      <c r="I13" s="3">
        <v>0</v>
      </c>
      <c r="K13" s="3">
        <v>0</v>
      </c>
      <c r="M13" s="3">
        <v>0</v>
      </c>
      <c r="O13" s="3">
        <v>0</v>
      </c>
      <c r="P13" s="3"/>
      <c r="Q13" s="3">
        <v>63575746</v>
      </c>
      <c r="S13" s="3">
        <v>4468</v>
      </c>
      <c r="U13" s="3">
        <v>353481147760</v>
      </c>
      <c r="W13" s="3">
        <v>282366297350.888</v>
      </c>
      <c r="Y13" s="7">
        <v>3.6433116964835907E-2</v>
      </c>
    </row>
    <row r="14" spans="1:25" ht="24">
      <c r="A14" s="2" t="s">
        <v>20</v>
      </c>
      <c r="C14" s="3">
        <v>3396853</v>
      </c>
      <c r="E14" s="3">
        <v>20612104004</v>
      </c>
      <c r="G14" s="3">
        <v>20621151012.4375</v>
      </c>
      <c r="I14" s="3">
        <v>0</v>
      </c>
      <c r="K14" s="3">
        <v>0</v>
      </c>
      <c r="M14" s="3">
        <v>0</v>
      </c>
      <c r="O14" s="3">
        <v>0</v>
      </c>
      <c r="P14" s="3"/>
      <c r="Q14" s="3">
        <v>3396853</v>
      </c>
      <c r="S14" s="3">
        <v>4608</v>
      </c>
      <c r="U14" s="3">
        <v>20612104004</v>
      </c>
      <c r="W14" s="3">
        <v>15559565067.187201</v>
      </c>
      <c r="Y14" s="7">
        <v>2.0076172664131985E-3</v>
      </c>
    </row>
    <row r="15" spans="1:25" ht="24">
      <c r="A15" s="2" t="s">
        <v>21</v>
      </c>
      <c r="C15" s="3">
        <v>1013777</v>
      </c>
      <c r="E15" s="3">
        <v>50899696616</v>
      </c>
      <c r="G15" s="3">
        <v>47364016261.949997</v>
      </c>
      <c r="I15" s="3">
        <v>0</v>
      </c>
      <c r="K15" s="3">
        <v>0</v>
      </c>
      <c r="M15" s="3">
        <v>0</v>
      </c>
      <c r="O15" s="3">
        <v>0</v>
      </c>
      <c r="P15" s="3"/>
      <c r="Q15" s="3">
        <v>1013777</v>
      </c>
      <c r="S15" s="3">
        <v>48990</v>
      </c>
      <c r="U15" s="3">
        <v>50899696616</v>
      </c>
      <c r="W15" s="3">
        <v>49369428865.3815</v>
      </c>
      <c r="Y15" s="7">
        <v>6.3700313855248195E-3</v>
      </c>
    </row>
    <row r="16" spans="1:25" ht="24">
      <c r="A16" s="2" t="s">
        <v>22</v>
      </c>
      <c r="C16" s="3">
        <v>16735669</v>
      </c>
      <c r="E16" s="3">
        <v>470788362415</v>
      </c>
      <c r="G16" s="3">
        <v>427547558474.86499</v>
      </c>
      <c r="I16" s="3">
        <v>0</v>
      </c>
      <c r="K16" s="3">
        <v>0</v>
      </c>
      <c r="M16" s="3">
        <v>0</v>
      </c>
      <c r="O16" s="3">
        <v>0</v>
      </c>
      <c r="P16" s="3"/>
      <c r="Q16" s="3">
        <v>16735669</v>
      </c>
      <c r="S16" s="3">
        <v>26300</v>
      </c>
      <c r="U16" s="3">
        <v>470788362415</v>
      </c>
      <c r="W16" s="3">
        <v>437529213536.53497</v>
      </c>
      <c r="Y16" s="7">
        <v>5.6453454827508701E-2</v>
      </c>
    </row>
    <row r="17" spans="1:25" ht="24">
      <c r="A17" s="2" t="s">
        <v>23</v>
      </c>
      <c r="C17" s="3">
        <v>26318538</v>
      </c>
      <c r="E17" s="3">
        <v>63251336211</v>
      </c>
      <c r="G17" s="3">
        <v>56614444000.419601</v>
      </c>
      <c r="I17" s="3">
        <v>0</v>
      </c>
      <c r="K17" s="3">
        <v>0</v>
      </c>
      <c r="M17" s="3">
        <v>0</v>
      </c>
      <c r="O17" s="3">
        <v>0</v>
      </c>
      <c r="P17" s="3"/>
      <c r="Q17" s="3">
        <v>26318538</v>
      </c>
      <c r="S17" s="3">
        <v>2164</v>
      </c>
      <c r="U17" s="3">
        <v>63251336211</v>
      </c>
      <c r="W17" s="3">
        <v>56614444000.419601</v>
      </c>
      <c r="Y17" s="7">
        <v>7.3048401297101653E-3</v>
      </c>
    </row>
    <row r="18" spans="1:25" ht="24">
      <c r="A18" s="2" t="s">
        <v>24</v>
      </c>
      <c r="C18" s="3">
        <v>17815664</v>
      </c>
      <c r="E18" s="3">
        <v>84886153239</v>
      </c>
      <c r="G18" s="3">
        <v>82881212540.255997</v>
      </c>
      <c r="I18" s="3">
        <v>0</v>
      </c>
      <c r="K18" s="3">
        <v>0</v>
      </c>
      <c r="M18" s="3">
        <v>0</v>
      </c>
      <c r="O18" s="3">
        <v>0</v>
      </c>
      <c r="P18" s="3"/>
      <c r="Q18" s="3">
        <v>17815664</v>
      </c>
      <c r="S18" s="3">
        <v>4500</v>
      </c>
      <c r="U18" s="3">
        <v>84886153239</v>
      </c>
      <c r="W18" s="3">
        <v>79693473596.399994</v>
      </c>
      <c r="Y18" s="7">
        <v>1.028267775620415E-2</v>
      </c>
    </row>
    <row r="19" spans="1:25" ht="24">
      <c r="A19" s="2" t="s">
        <v>25</v>
      </c>
      <c r="C19" s="3">
        <v>159956271</v>
      </c>
      <c r="E19" s="3">
        <v>552237379445</v>
      </c>
      <c r="G19" s="3">
        <v>620117671631.44495</v>
      </c>
      <c r="I19" s="3">
        <v>0</v>
      </c>
      <c r="K19" s="3">
        <v>0</v>
      </c>
      <c r="M19" s="5">
        <v>-2228358</v>
      </c>
      <c r="O19" s="3">
        <v>8609979769</v>
      </c>
      <c r="P19" s="3"/>
      <c r="Q19" s="3">
        <v>157727913</v>
      </c>
      <c r="S19" s="3">
        <v>3937</v>
      </c>
      <c r="U19" s="3">
        <v>544544135695</v>
      </c>
      <c r="W19" s="3">
        <v>617279993459.78796</v>
      </c>
      <c r="Y19" s="7">
        <v>7.964631194574423E-2</v>
      </c>
    </row>
    <row r="20" spans="1:25" ht="24">
      <c r="A20" s="2" t="s">
        <v>26</v>
      </c>
      <c r="C20" s="3">
        <v>3900091</v>
      </c>
      <c r="E20" s="3">
        <v>27573081875</v>
      </c>
      <c r="G20" s="3">
        <v>27553024953.914799</v>
      </c>
      <c r="I20" s="3">
        <v>0</v>
      </c>
      <c r="K20" s="3">
        <v>0</v>
      </c>
      <c r="M20" s="5">
        <v>-1</v>
      </c>
      <c r="O20" s="3">
        <v>1</v>
      </c>
      <c r="P20" s="3"/>
      <c r="Q20" s="3">
        <v>3900090</v>
      </c>
      <c r="S20" s="3">
        <v>7410</v>
      </c>
      <c r="U20" s="3">
        <v>27573074805</v>
      </c>
      <c r="W20" s="3">
        <v>28727713881.945</v>
      </c>
      <c r="Y20" s="7">
        <v>3.706675229347979E-3</v>
      </c>
    </row>
    <row r="21" spans="1:25" ht="24">
      <c r="A21" s="2" t="s">
        <v>27</v>
      </c>
      <c r="C21" s="3">
        <v>128847470</v>
      </c>
      <c r="E21" s="3">
        <v>568208233306</v>
      </c>
      <c r="G21" s="3">
        <v>574442511577.448</v>
      </c>
      <c r="I21" s="3">
        <v>0</v>
      </c>
      <c r="K21" s="3">
        <v>0</v>
      </c>
      <c r="M21" s="5">
        <v>-1</v>
      </c>
      <c r="O21" s="3">
        <v>1</v>
      </c>
      <c r="P21" s="3"/>
      <c r="Q21" s="3">
        <v>128847469</v>
      </c>
      <c r="S21" s="3">
        <v>4562</v>
      </c>
      <c r="U21" s="3">
        <v>568208228896</v>
      </c>
      <c r="W21" s="3">
        <v>584304730764.21106</v>
      </c>
      <c r="Y21" s="7">
        <v>7.5391584614595317E-2</v>
      </c>
    </row>
    <row r="22" spans="1:25" ht="24">
      <c r="A22" s="2" t="s">
        <v>28</v>
      </c>
      <c r="C22" s="3">
        <v>7166184</v>
      </c>
      <c r="E22" s="3">
        <v>28657590894</v>
      </c>
      <c r="G22" s="3">
        <v>30324931938.5364</v>
      </c>
      <c r="I22" s="3">
        <v>0</v>
      </c>
      <c r="K22" s="3">
        <v>0</v>
      </c>
      <c r="M22" s="5">
        <v>0</v>
      </c>
      <c r="O22" s="3">
        <v>0</v>
      </c>
      <c r="P22" s="3"/>
      <c r="Q22" s="3">
        <v>7166184</v>
      </c>
      <c r="S22" s="3">
        <v>3954</v>
      </c>
      <c r="U22" s="3">
        <v>28657590894</v>
      </c>
      <c r="W22" s="3">
        <v>28166497741.360802</v>
      </c>
      <c r="Y22" s="7">
        <v>3.6342627159415041E-3</v>
      </c>
    </row>
    <row r="23" spans="1:25" ht="24">
      <c r="A23" s="2" t="s">
        <v>29</v>
      </c>
      <c r="C23" s="3">
        <v>414365590</v>
      </c>
      <c r="E23" s="3">
        <v>1558712539608</v>
      </c>
      <c r="G23" s="3">
        <v>2073917077713.3799</v>
      </c>
      <c r="I23" s="3">
        <v>0</v>
      </c>
      <c r="K23" s="3">
        <v>0</v>
      </c>
      <c r="M23" s="5">
        <v>-5520840</v>
      </c>
      <c r="O23" s="3">
        <v>27589830211</v>
      </c>
      <c r="P23" s="3"/>
      <c r="Q23" s="3">
        <v>408844750</v>
      </c>
      <c r="S23" s="3">
        <v>5070</v>
      </c>
      <c r="U23" s="3">
        <v>1537944882393</v>
      </c>
      <c r="W23" s="3">
        <v>2060509467349.1299</v>
      </c>
      <c r="Y23" s="7">
        <v>0.26586311162268211</v>
      </c>
    </row>
    <row r="24" spans="1:25" ht="24">
      <c r="A24" s="2" t="s">
        <v>30</v>
      </c>
      <c r="C24" s="3">
        <v>13097756</v>
      </c>
      <c r="E24" s="3">
        <v>35334970687</v>
      </c>
      <c r="G24" s="3">
        <v>57013810836.532204</v>
      </c>
      <c r="I24" s="3">
        <v>0</v>
      </c>
      <c r="K24" s="3">
        <v>0</v>
      </c>
      <c r="M24" s="5">
        <v>0</v>
      </c>
      <c r="O24" s="3">
        <v>0</v>
      </c>
      <c r="P24" s="3"/>
      <c r="Q24" s="3">
        <v>13097756</v>
      </c>
      <c r="S24" s="3">
        <v>4215</v>
      </c>
      <c r="U24" s="3">
        <v>35334970687</v>
      </c>
      <c r="W24" s="3">
        <v>54878559642.836998</v>
      </c>
      <c r="Y24" s="7">
        <v>7.0808626988674008E-3</v>
      </c>
    </row>
    <row r="25" spans="1:25" ht="24">
      <c r="A25" s="2" t="s">
        <v>31</v>
      </c>
      <c r="C25" s="3">
        <v>27100819</v>
      </c>
      <c r="E25" s="3">
        <v>299794891455</v>
      </c>
      <c r="G25" s="3">
        <v>306033505282.15198</v>
      </c>
      <c r="I25" s="3">
        <v>0</v>
      </c>
      <c r="K25" s="3">
        <v>0</v>
      </c>
      <c r="M25" s="5">
        <v>-293979</v>
      </c>
      <c r="O25" s="3">
        <v>3364609530</v>
      </c>
      <c r="P25" s="3"/>
      <c r="Q25" s="3">
        <v>26806840</v>
      </c>
      <c r="S25" s="3">
        <v>11680</v>
      </c>
      <c r="U25" s="3">
        <v>296542834665</v>
      </c>
      <c r="W25" s="3">
        <v>311240923047.35999</v>
      </c>
      <c r="Y25" s="7">
        <v>4.0158747910118801E-2</v>
      </c>
    </row>
    <row r="26" spans="1:25" ht="24">
      <c r="A26" s="2" t="s">
        <v>32</v>
      </c>
      <c r="C26" s="3">
        <v>5912222</v>
      </c>
      <c r="E26" s="3">
        <v>44498032495</v>
      </c>
      <c r="G26" s="3">
        <v>51482907884.916</v>
      </c>
      <c r="I26" s="3">
        <v>0</v>
      </c>
      <c r="K26" s="3">
        <v>0</v>
      </c>
      <c r="M26" s="5">
        <v>0</v>
      </c>
      <c r="O26" s="3">
        <v>0</v>
      </c>
      <c r="P26" s="3"/>
      <c r="Q26" s="3">
        <v>5912222</v>
      </c>
      <c r="S26" s="3">
        <v>8560</v>
      </c>
      <c r="U26" s="3">
        <v>44498032495</v>
      </c>
      <c r="W26" s="3">
        <v>50307499029.096001</v>
      </c>
      <c r="Y26" s="7">
        <v>6.4910685642408147E-3</v>
      </c>
    </row>
    <row r="27" spans="1:25" ht="24">
      <c r="A27" s="2" t="s">
        <v>33</v>
      </c>
      <c r="C27" s="3">
        <v>20000000</v>
      </c>
      <c r="E27" s="3">
        <v>30280000000</v>
      </c>
      <c r="G27" s="3">
        <v>31909005000</v>
      </c>
      <c r="I27" s="3">
        <v>0</v>
      </c>
      <c r="K27" s="3">
        <v>0</v>
      </c>
      <c r="M27" s="5">
        <v>0</v>
      </c>
      <c r="O27" s="3">
        <v>0</v>
      </c>
      <c r="P27" s="3"/>
      <c r="Q27" s="3">
        <v>20000000</v>
      </c>
      <c r="S27" s="3">
        <v>1520</v>
      </c>
      <c r="U27" s="3">
        <v>30280000000</v>
      </c>
      <c r="W27" s="3">
        <v>30219120000</v>
      </c>
      <c r="Y27" s="7">
        <v>3.8991081579621448E-3</v>
      </c>
    </row>
    <row r="28" spans="1:25" ht="24">
      <c r="A28" s="2" t="s">
        <v>34</v>
      </c>
      <c r="C28" s="3">
        <v>625000</v>
      </c>
      <c r="E28" s="3">
        <v>50358183750</v>
      </c>
      <c r="G28" s="3">
        <v>47310567187.5</v>
      </c>
      <c r="I28" s="3">
        <v>0</v>
      </c>
      <c r="K28" s="3">
        <v>0</v>
      </c>
      <c r="M28" s="5">
        <v>0</v>
      </c>
      <c r="O28" s="3">
        <v>0</v>
      </c>
      <c r="P28" s="3"/>
      <c r="Q28" s="3">
        <v>625000</v>
      </c>
      <c r="S28" s="3">
        <v>73000</v>
      </c>
      <c r="U28" s="3">
        <v>50358183750</v>
      </c>
      <c r="W28" s="3">
        <v>45353531250</v>
      </c>
      <c r="Y28" s="7">
        <v>5.8518687403625938E-3</v>
      </c>
    </row>
    <row r="29" spans="1:25" ht="24">
      <c r="A29" s="2" t="s">
        <v>35</v>
      </c>
      <c r="C29" s="3">
        <v>250070943</v>
      </c>
      <c r="E29" s="3">
        <v>1310524679307</v>
      </c>
      <c r="G29" s="3">
        <v>1702793693090.6799</v>
      </c>
      <c r="I29" s="3">
        <v>0</v>
      </c>
      <c r="K29" s="3">
        <v>0</v>
      </c>
      <c r="M29" s="5">
        <v>-61819286</v>
      </c>
      <c r="O29" s="3">
        <v>432914025042</v>
      </c>
      <c r="P29" s="3"/>
      <c r="Q29" s="3">
        <v>188251657</v>
      </c>
      <c r="S29" s="3">
        <v>7150</v>
      </c>
      <c r="U29" s="3">
        <v>986553813237</v>
      </c>
      <c r="W29" s="3">
        <v>1337990651432.0801</v>
      </c>
      <c r="Y29" s="7">
        <v>0.17263806041591906</v>
      </c>
    </row>
    <row r="30" spans="1:25" ht="24">
      <c r="A30" s="2" t="s">
        <v>36</v>
      </c>
      <c r="C30" s="3">
        <v>114500</v>
      </c>
      <c r="E30" s="3">
        <v>7317463220</v>
      </c>
      <c r="G30" s="3">
        <v>8479495013</v>
      </c>
      <c r="I30" s="3">
        <v>458000</v>
      </c>
      <c r="K30" s="3">
        <v>0</v>
      </c>
      <c r="M30" s="5">
        <v>0</v>
      </c>
      <c r="O30" s="3">
        <v>0</v>
      </c>
      <c r="P30" s="3"/>
      <c r="Q30" s="3">
        <v>572500</v>
      </c>
      <c r="R30" s="3"/>
      <c r="S30" s="3">
        <v>16090</v>
      </c>
      <c r="U30" s="3">
        <v>7317463220</v>
      </c>
      <c r="W30" s="3">
        <v>9156716426.25</v>
      </c>
      <c r="Y30" s="7">
        <v>1.1814714564069818E-3</v>
      </c>
    </row>
    <row r="31" spans="1:25" ht="24">
      <c r="A31" s="2" t="s">
        <v>37</v>
      </c>
      <c r="C31" s="3">
        <v>18117059</v>
      </c>
      <c r="E31" s="3">
        <v>195479767335</v>
      </c>
      <c r="G31" s="3">
        <v>224035225486.93799</v>
      </c>
      <c r="I31" s="3">
        <v>1130129</v>
      </c>
      <c r="K31" s="3">
        <v>14329467848</v>
      </c>
      <c r="M31" s="5">
        <v>0</v>
      </c>
      <c r="O31" s="3">
        <v>0</v>
      </c>
      <c r="P31" s="3"/>
      <c r="Q31" s="3">
        <v>19247188</v>
      </c>
      <c r="S31" s="3">
        <v>12140</v>
      </c>
      <c r="U31" s="3">
        <v>209809235183</v>
      </c>
      <c r="W31" s="3">
        <v>232270580189.19601</v>
      </c>
      <c r="Y31" s="7">
        <v>2.9969374160144131E-2</v>
      </c>
    </row>
    <row r="32" spans="1:25" ht="24">
      <c r="A32" s="2" t="s">
        <v>38</v>
      </c>
      <c r="C32" s="3">
        <v>5144105</v>
      </c>
      <c r="E32" s="3">
        <v>150560814044</v>
      </c>
      <c r="G32" s="3">
        <v>171363530741.77802</v>
      </c>
      <c r="I32" s="3">
        <v>0</v>
      </c>
      <c r="K32" s="3">
        <v>0</v>
      </c>
      <c r="M32" s="5">
        <v>-1</v>
      </c>
      <c r="O32" s="3">
        <v>1</v>
      </c>
      <c r="P32" s="3"/>
      <c r="Q32" s="3">
        <v>5144104</v>
      </c>
      <c r="S32" s="3">
        <v>35500</v>
      </c>
      <c r="U32" s="3">
        <v>150560784775</v>
      </c>
      <c r="W32" s="3">
        <v>181529128632.60001</v>
      </c>
      <c r="Y32" s="7">
        <v>2.3422313633194157E-2</v>
      </c>
    </row>
    <row r="33" spans="1:25" ht="24.75" thickBot="1">
      <c r="A33" s="2" t="s">
        <v>39</v>
      </c>
      <c r="C33" s="3">
        <v>0</v>
      </c>
      <c r="E33" s="3">
        <v>0</v>
      </c>
      <c r="G33" s="3">
        <v>0</v>
      </c>
      <c r="I33" s="3">
        <v>61000000</v>
      </c>
      <c r="K33" s="3">
        <v>302381753808</v>
      </c>
      <c r="M33" s="5">
        <v>0</v>
      </c>
      <c r="O33" s="3">
        <v>0</v>
      </c>
      <c r="P33" s="3"/>
      <c r="Q33" s="3">
        <v>61000000</v>
      </c>
      <c r="S33" s="3">
        <v>4960</v>
      </c>
      <c r="U33" s="3">
        <v>302381753808</v>
      </c>
      <c r="W33" s="3">
        <v>300759768000</v>
      </c>
      <c r="Y33" s="7">
        <v>3.8806386982665343E-2</v>
      </c>
    </row>
    <row r="34" spans="1:25" ht="23.25" thickBot="1">
      <c r="A34" s="1" t="s">
        <v>40</v>
      </c>
      <c r="C34" s="1" t="s">
        <v>40</v>
      </c>
      <c r="E34" s="4">
        <f>SUM(E9:E33)</f>
        <v>6688229907263</v>
      </c>
      <c r="G34" s="4">
        <f>SUM(G9:G33)</f>
        <v>7699898421349.1436</v>
      </c>
      <c r="I34" s="1" t="s">
        <v>40</v>
      </c>
      <c r="K34" s="4">
        <f>SUM(K9:K33)</f>
        <v>316711221656</v>
      </c>
      <c r="M34" s="1" t="s">
        <v>40</v>
      </c>
      <c r="O34" s="4">
        <f>SUM(O9:O33)</f>
        <v>472478444555</v>
      </c>
      <c r="Q34" s="1" t="s">
        <v>40</v>
      </c>
      <c r="S34" s="1" t="s">
        <v>40</v>
      </c>
      <c r="U34" s="4">
        <f>SUM(U9:U33)</f>
        <v>6649257264345</v>
      </c>
      <c r="W34" s="4">
        <f>SUM(W9:W33)</f>
        <v>7671930981088.9561</v>
      </c>
      <c r="Y34" s="8">
        <f>SUM(Y9:Y33)</f>
        <v>0.98989277899841144</v>
      </c>
    </row>
    <row r="35" spans="1:25" ht="23.25" thickTop="1">
      <c r="W35" s="3"/>
    </row>
    <row r="36" spans="1:25">
      <c r="W36" s="3"/>
    </row>
    <row r="37" spans="1:25">
      <c r="O37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2"/>
  <sheetViews>
    <sheetView rightToLeft="1" workbookViewId="0">
      <selection activeCell="A3" sqref="A3:S3"/>
    </sheetView>
  </sheetViews>
  <sheetFormatPr defaultRowHeight="22.5"/>
  <cols>
    <col min="1" max="1" width="22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4">
      <c r="A2" s="13" t="s">
        <v>94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1"/>
      <c r="U2" s="11"/>
      <c r="V2" s="11"/>
      <c r="W2" s="11"/>
      <c r="X2" s="11"/>
      <c r="Y2" s="11"/>
    </row>
    <row r="3" spans="1:25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</row>
    <row r="4" spans="1:25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</row>
    <row r="5" spans="1:25">
      <c r="S5" s="3"/>
    </row>
    <row r="6" spans="1:25" ht="24.75" thickBot="1">
      <c r="A6" s="12" t="s">
        <v>44</v>
      </c>
      <c r="C6" s="12" t="s">
        <v>45</v>
      </c>
      <c r="D6" s="12" t="s">
        <v>45</v>
      </c>
      <c r="E6" s="12" t="s">
        <v>45</v>
      </c>
      <c r="F6" s="12" t="s">
        <v>45</v>
      </c>
      <c r="G6" s="12" t="s">
        <v>45</v>
      </c>
      <c r="H6" s="12" t="s">
        <v>45</v>
      </c>
      <c r="I6" s="12" t="s">
        <v>45</v>
      </c>
      <c r="K6" s="12" t="s">
        <v>93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25" ht="24">
      <c r="A7" s="12" t="s">
        <v>44</v>
      </c>
      <c r="C7" s="12" t="s">
        <v>46</v>
      </c>
      <c r="E7" s="12" t="s">
        <v>47</v>
      </c>
      <c r="G7" s="12" t="s">
        <v>48</v>
      </c>
      <c r="I7" s="12" t="s">
        <v>42</v>
      </c>
      <c r="K7" s="12" t="s">
        <v>49</v>
      </c>
      <c r="M7" s="12" t="s">
        <v>50</v>
      </c>
      <c r="O7" s="12" t="s">
        <v>51</v>
      </c>
      <c r="Q7" s="12" t="s">
        <v>49</v>
      </c>
      <c r="S7" s="12" t="s">
        <v>43</v>
      </c>
    </row>
    <row r="8" spans="1:25" ht="24">
      <c r="A8" s="2" t="s">
        <v>52</v>
      </c>
      <c r="C8" s="1" t="s">
        <v>53</v>
      </c>
      <c r="E8" s="1" t="s">
        <v>54</v>
      </c>
      <c r="G8" s="1" t="s">
        <v>55</v>
      </c>
      <c r="I8" s="3">
        <v>0</v>
      </c>
      <c r="K8" s="3">
        <v>1748077189</v>
      </c>
      <c r="M8" s="3">
        <v>177237180758</v>
      </c>
      <c r="N8" s="3"/>
      <c r="O8" s="3">
        <v>177976319952</v>
      </c>
      <c r="Q8" s="3">
        <v>1008937995</v>
      </c>
      <c r="S8" s="7">
        <v>1.3018110279791302E-4</v>
      </c>
    </row>
    <row r="9" spans="1:25" ht="24">
      <c r="A9" s="2" t="s">
        <v>56</v>
      </c>
      <c r="C9" s="1" t="s">
        <v>57</v>
      </c>
      <c r="E9" s="1" t="s">
        <v>54</v>
      </c>
      <c r="G9" s="1" t="s">
        <v>55</v>
      </c>
      <c r="I9" s="3">
        <v>0</v>
      </c>
      <c r="K9" s="3">
        <v>181282</v>
      </c>
      <c r="M9" s="1">
        <v>0</v>
      </c>
      <c r="O9" s="1">
        <v>0</v>
      </c>
      <c r="Q9" s="3">
        <v>181282</v>
      </c>
      <c r="S9" s="7">
        <v>2.339042715643915E-8</v>
      </c>
    </row>
    <row r="10" spans="1:25">
      <c r="A10" s="1" t="s">
        <v>40</v>
      </c>
      <c r="C10" s="1" t="s">
        <v>40</v>
      </c>
      <c r="E10" s="1" t="s">
        <v>40</v>
      </c>
      <c r="G10" s="1" t="s">
        <v>40</v>
      </c>
      <c r="I10" s="1" t="s">
        <v>40</v>
      </c>
      <c r="K10" s="4">
        <f>SUM(K8:K9)</f>
        <v>1748258471</v>
      </c>
      <c r="M10" s="4">
        <f>SUM(M8:M9)</f>
        <v>177237180758</v>
      </c>
      <c r="O10" s="4">
        <f>SUM(O8:O9)</f>
        <v>177976319952</v>
      </c>
      <c r="Q10" s="4">
        <f>SUM(Q8:Q9)</f>
        <v>1009119277</v>
      </c>
      <c r="S10" s="8">
        <f>SUM(S8:S9)</f>
        <v>1.3020449322506946E-4</v>
      </c>
    </row>
    <row r="12" spans="1:25">
      <c r="Q12" s="3"/>
    </row>
  </sheetData>
  <mergeCells count="17"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Q7"/>
    <mergeCell ref="S7"/>
    <mergeCell ref="Q6:S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E18" sqref="E18"/>
    </sheetView>
  </sheetViews>
  <sheetFormatPr defaultRowHeight="22.5"/>
  <cols>
    <col min="1" max="1" width="28.285156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3" t="s">
        <v>94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</row>
    <row r="3" spans="1:7" ht="24">
      <c r="A3" s="13" t="s">
        <v>58</v>
      </c>
      <c r="B3" s="13" t="s">
        <v>58</v>
      </c>
      <c r="C3" s="13" t="s">
        <v>58</v>
      </c>
      <c r="D3" s="13" t="s">
        <v>58</v>
      </c>
      <c r="E3" s="13" t="s">
        <v>58</v>
      </c>
      <c r="F3" s="13" t="s">
        <v>58</v>
      </c>
      <c r="G3" s="13" t="s">
        <v>58</v>
      </c>
    </row>
    <row r="4" spans="1: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</row>
    <row r="5" spans="1:7">
      <c r="G5" s="3"/>
    </row>
    <row r="6" spans="1:7" ht="24.75" thickBot="1">
      <c r="A6" s="12" t="s">
        <v>62</v>
      </c>
      <c r="C6" s="12" t="s">
        <v>49</v>
      </c>
      <c r="E6" s="12" t="s">
        <v>85</v>
      </c>
      <c r="G6" s="12" t="s">
        <v>13</v>
      </c>
    </row>
    <row r="7" spans="1:7" ht="24">
      <c r="A7" s="2" t="s">
        <v>90</v>
      </c>
      <c r="C7" s="3">
        <v>127799782651</v>
      </c>
      <c r="E7" s="6">
        <f>C7/$C$10</f>
        <v>0.99740535820478948</v>
      </c>
      <c r="G7" s="7">
        <v>1.6489731505096875E-2</v>
      </c>
    </row>
    <row r="8" spans="1:7" ht="24">
      <c r="A8" s="2" t="s">
        <v>91</v>
      </c>
      <c r="C8" s="3">
        <v>0</v>
      </c>
      <c r="E8" s="7">
        <f t="shared" ref="E8:E9" si="0">C8/$C$10</f>
        <v>0</v>
      </c>
      <c r="G8" s="7">
        <v>0</v>
      </c>
    </row>
    <row r="9" spans="1:7" ht="24.75" thickBot="1">
      <c r="A9" s="2" t="s">
        <v>92</v>
      </c>
      <c r="C9" s="3">
        <v>332457265</v>
      </c>
      <c r="E9" s="7">
        <f t="shared" si="0"/>
        <v>2.5946417952105567E-3</v>
      </c>
      <c r="G9" s="7">
        <v>4.2896246950119083E-5</v>
      </c>
    </row>
    <row r="10" spans="1:7" ht="23.25" thickBot="1">
      <c r="A10" s="1" t="s">
        <v>40</v>
      </c>
      <c r="C10" s="4">
        <f>SUM(C7:C9)</f>
        <v>128132239916</v>
      </c>
      <c r="E10" s="10">
        <f>SUM(E7:E9)</f>
        <v>1</v>
      </c>
      <c r="G10" s="8">
        <f>SUM(G7:G9)</f>
        <v>1.6532627752046995E-2</v>
      </c>
    </row>
    <row r="11" spans="1:7" ht="23.2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A3" sqref="A3:S3"/>
    </sheetView>
  </sheetViews>
  <sheetFormatPr defaultRowHeight="22.5"/>
  <cols>
    <col min="1" max="1" width="22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3" t="s">
        <v>94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</row>
    <row r="3" spans="1:19" ht="24">
      <c r="A3" s="13" t="s">
        <v>58</v>
      </c>
      <c r="B3" s="13" t="s">
        <v>58</v>
      </c>
      <c r="C3" s="13" t="s">
        <v>58</v>
      </c>
      <c r="D3" s="13" t="s">
        <v>58</v>
      </c>
      <c r="E3" s="13" t="s">
        <v>58</v>
      </c>
      <c r="F3" s="13" t="s">
        <v>58</v>
      </c>
      <c r="G3" s="13" t="s">
        <v>58</v>
      </c>
      <c r="H3" s="13" t="s">
        <v>58</v>
      </c>
      <c r="I3" s="13" t="s">
        <v>58</v>
      </c>
      <c r="J3" s="13" t="s">
        <v>58</v>
      </c>
      <c r="K3" s="13" t="s">
        <v>58</v>
      </c>
      <c r="L3" s="13" t="s">
        <v>58</v>
      </c>
      <c r="M3" s="13" t="s">
        <v>58</v>
      </c>
      <c r="N3" s="13" t="s">
        <v>58</v>
      </c>
      <c r="O3" s="13" t="s">
        <v>58</v>
      </c>
      <c r="P3" s="13" t="s">
        <v>58</v>
      </c>
      <c r="Q3" s="13" t="s">
        <v>58</v>
      </c>
      <c r="R3" s="13" t="s">
        <v>58</v>
      </c>
      <c r="S3" s="13" t="s">
        <v>58</v>
      </c>
    </row>
    <row r="4" spans="1:19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</row>
    <row r="6" spans="1:19" ht="24">
      <c r="A6" s="12" t="s">
        <v>59</v>
      </c>
      <c r="B6" s="12" t="s">
        <v>59</v>
      </c>
      <c r="C6" s="12" t="s">
        <v>59</v>
      </c>
      <c r="D6" s="12" t="s">
        <v>59</v>
      </c>
      <c r="E6" s="12" t="s">
        <v>59</v>
      </c>
      <c r="F6" s="12" t="s">
        <v>59</v>
      </c>
      <c r="G6" s="12" t="s">
        <v>59</v>
      </c>
      <c r="I6" s="12" t="s">
        <v>60</v>
      </c>
      <c r="J6" s="12" t="s">
        <v>60</v>
      </c>
      <c r="K6" s="12" t="s">
        <v>60</v>
      </c>
      <c r="L6" s="12" t="s">
        <v>60</v>
      </c>
      <c r="M6" s="12" t="s">
        <v>60</v>
      </c>
      <c r="O6" s="12" t="s">
        <v>61</v>
      </c>
      <c r="P6" s="12" t="s">
        <v>61</v>
      </c>
      <c r="Q6" s="12" t="s">
        <v>61</v>
      </c>
      <c r="R6" s="12" t="s">
        <v>61</v>
      </c>
      <c r="S6" s="12" t="s">
        <v>61</v>
      </c>
    </row>
    <row r="7" spans="1:19" ht="24">
      <c r="A7" s="12" t="s">
        <v>62</v>
      </c>
      <c r="C7" s="12" t="s">
        <v>63</v>
      </c>
      <c r="E7" s="12" t="s">
        <v>41</v>
      </c>
      <c r="G7" s="12" t="s">
        <v>42</v>
      </c>
      <c r="I7" s="12" t="s">
        <v>64</v>
      </c>
      <c r="K7" s="12" t="s">
        <v>65</v>
      </c>
      <c r="M7" s="12" t="s">
        <v>66</v>
      </c>
      <c r="O7" s="12" t="s">
        <v>64</v>
      </c>
      <c r="Q7" s="12" t="s">
        <v>65</v>
      </c>
      <c r="S7" s="12" t="s">
        <v>66</v>
      </c>
    </row>
    <row r="8" spans="1:19" ht="24">
      <c r="A8" s="2" t="s">
        <v>52</v>
      </c>
      <c r="C8" s="3">
        <v>1</v>
      </c>
      <c r="E8" s="1" t="s">
        <v>40</v>
      </c>
      <c r="G8" s="3">
        <v>0</v>
      </c>
      <c r="I8" s="3">
        <v>332457265</v>
      </c>
      <c r="K8" s="3">
        <v>0</v>
      </c>
      <c r="M8" s="3">
        <v>332457265</v>
      </c>
      <c r="O8" s="3">
        <v>380314704</v>
      </c>
      <c r="Q8" s="3">
        <v>0</v>
      </c>
      <c r="S8" s="3">
        <v>380314704</v>
      </c>
    </row>
    <row r="9" spans="1:19">
      <c r="A9" s="1" t="s">
        <v>40</v>
      </c>
      <c r="C9" s="1" t="s">
        <v>40</v>
      </c>
      <c r="E9" s="1" t="s">
        <v>40</v>
      </c>
      <c r="G9" s="4">
        <f>SUM(G8:G8)</f>
        <v>0</v>
      </c>
      <c r="I9" s="4">
        <f>SUM(I8:I8)</f>
        <v>332457265</v>
      </c>
      <c r="K9" s="4">
        <f>SUM(K8:K8)</f>
        <v>0</v>
      </c>
      <c r="M9" s="4">
        <f>SUM(M8:M8)</f>
        <v>332457265</v>
      </c>
      <c r="O9" s="4">
        <f>SUM(O8:O8)</f>
        <v>380314704</v>
      </c>
      <c r="Q9" s="4">
        <f>SUM(Q8:Q8)</f>
        <v>0</v>
      </c>
      <c r="S9" s="4">
        <f>SUM(S8:S8)</f>
        <v>380314704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35"/>
  <sheetViews>
    <sheetView rightToLeft="1" workbookViewId="0">
      <selection activeCell="A3" sqref="A3:Q3"/>
    </sheetView>
  </sheetViews>
  <sheetFormatPr defaultRowHeight="22.5"/>
  <cols>
    <col min="1" max="1" width="4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17.28515625" style="1" bestFit="1" customWidth="1"/>
    <col min="20" max="16384" width="9.140625" style="1"/>
  </cols>
  <sheetData>
    <row r="2" spans="1:19" ht="24">
      <c r="A2" s="13" t="s">
        <v>94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9" ht="24">
      <c r="A3" s="13" t="s">
        <v>58</v>
      </c>
      <c r="B3" s="13" t="s">
        <v>58</v>
      </c>
      <c r="C3" s="13" t="s">
        <v>58</v>
      </c>
      <c r="D3" s="13" t="s">
        <v>58</v>
      </c>
      <c r="E3" s="13" t="s">
        <v>58</v>
      </c>
      <c r="F3" s="13" t="s">
        <v>58</v>
      </c>
      <c r="G3" s="13" t="s">
        <v>58</v>
      </c>
      <c r="H3" s="13" t="s">
        <v>58</v>
      </c>
      <c r="I3" s="13" t="s">
        <v>58</v>
      </c>
      <c r="J3" s="13" t="s">
        <v>58</v>
      </c>
      <c r="K3" s="13" t="s">
        <v>58</v>
      </c>
      <c r="L3" s="13" t="s">
        <v>58</v>
      </c>
      <c r="M3" s="13" t="s">
        <v>58</v>
      </c>
      <c r="N3" s="13" t="s">
        <v>58</v>
      </c>
      <c r="O3" s="13" t="s">
        <v>58</v>
      </c>
      <c r="P3" s="13" t="s">
        <v>58</v>
      </c>
      <c r="Q3" s="13" t="s">
        <v>58</v>
      </c>
    </row>
    <row r="4" spans="1:19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9" ht="24">
      <c r="A6" s="12" t="s">
        <v>3</v>
      </c>
      <c r="C6" s="12" t="s">
        <v>60</v>
      </c>
      <c r="D6" s="12" t="s">
        <v>60</v>
      </c>
      <c r="E6" s="12" t="s">
        <v>60</v>
      </c>
      <c r="F6" s="12" t="s">
        <v>60</v>
      </c>
      <c r="G6" s="12" t="s">
        <v>60</v>
      </c>
      <c r="H6" s="12" t="s">
        <v>60</v>
      </c>
      <c r="I6" s="12" t="s">
        <v>60</v>
      </c>
      <c r="K6" s="12" t="s">
        <v>61</v>
      </c>
      <c r="L6" s="12" t="s">
        <v>61</v>
      </c>
      <c r="M6" s="12" t="s">
        <v>61</v>
      </c>
      <c r="N6" s="12" t="s">
        <v>61</v>
      </c>
      <c r="O6" s="12" t="s">
        <v>61</v>
      </c>
      <c r="P6" s="12" t="s">
        <v>61</v>
      </c>
      <c r="Q6" s="12" t="s">
        <v>61</v>
      </c>
    </row>
    <row r="7" spans="1:19" ht="24">
      <c r="A7" s="12" t="s">
        <v>3</v>
      </c>
      <c r="C7" s="12" t="s">
        <v>7</v>
      </c>
      <c r="E7" s="12" t="s">
        <v>67</v>
      </c>
      <c r="G7" s="12" t="s">
        <v>68</v>
      </c>
      <c r="I7" s="12" t="s">
        <v>69</v>
      </c>
      <c r="K7" s="12" t="s">
        <v>7</v>
      </c>
      <c r="M7" s="12" t="s">
        <v>67</v>
      </c>
      <c r="O7" s="12" t="s">
        <v>68</v>
      </c>
      <c r="Q7" s="12" t="s">
        <v>69</v>
      </c>
    </row>
    <row r="8" spans="1:19" ht="24">
      <c r="A8" s="2" t="s">
        <v>27</v>
      </c>
      <c r="C8" s="3">
        <v>128847469</v>
      </c>
      <c r="E8" s="3">
        <v>584304730764</v>
      </c>
      <c r="G8" s="3">
        <v>574442507290</v>
      </c>
      <c r="I8" s="3">
        <v>9862223474</v>
      </c>
      <c r="K8" s="3">
        <v>128847469</v>
      </c>
      <c r="M8" s="3">
        <v>584304730764</v>
      </c>
      <c r="O8" s="3">
        <v>552311862763</v>
      </c>
      <c r="Q8" s="5">
        <v>31992868001</v>
      </c>
    </row>
    <row r="9" spans="1:19" ht="24">
      <c r="A9" s="2" t="s">
        <v>36</v>
      </c>
      <c r="C9" s="3">
        <v>572500</v>
      </c>
      <c r="E9" s="3">
        <v>9156716426</v>
      </c>
      <c r="G9" s="3">
        <v>8479495012</v>
      </c>
      <c r="I9" s="3">
        <v>677221414</v>
      </c>
      <c r="K9" s="3">
        <v>572500</v>
      </c>
      <c r="M9" s="3">
        <v>9156716426</v>
      </c>
      <c r="O9" s="3">
        <v>7317463220</v>
      </c>
      <c r="Q9" s="5">
        <v>1839253206</v>
      </c>
      <c r="S9" s="3"/>
    </row>
    <row r="10" spans="1:19" ht="24">
      <c r="A10" s="2" t="s">
        <v>20</v>
      </c>
      <c r="C10" s="3">
        <v>3396853</v>
      </c>
      <c r="E10" s="3">
        <v>15559565067</v>
      </c>
      <c r="G10" s="3">
        <v>20621151012</v>
      </c>
      <c r="I10" s="5">
        <v>-5061585945</v>
      </c>
      <c r="K10" s="3">
        <v>3396853</v>
      </c>
      <c r="M10" s="3">
        <v>15559565067</v>
      </c>
      <c r="O10" s="3">
        <v>20612104004</v>
      </c>
      <c r="Q10" s="5">
        <v>-5052538937</v>
      </c>
    </row>
    <row r="11" spans="1:19" ht="24">
      <c r="A11" s="2" t="s">
        <v>39</v>
      </c>
      <c r="C11" s="3">
        <v>61000000</v>
      </c>
      <c r="E11" s="3">
        <v>300759768000</v>
      </c>
      <c r="G11" s="3">
        <v>302381753808</v>
      </c>
      <c r="I11" s="5">
        <v>-1621985808</v>
      </c>
      <c r="K11" s="3">
        <v>61000000</v>
      </c>
      <c r="M11" s="3">
        <v>300759768000</v>
      </c>
      <c r="O11" s="3">
        <v>302381753808</v>
      </c>
      <c r="Q11" s="5">
        <v>-1621985808</v>
      </c>
    </row>
    <row r="12" spans="1:19" ht="24">
      <c r="A12" s="2" t="s">
        <v>15</v>
      </c>
      <c r="C12" s="3">
        <v>48238743</v>
      </c>
      <c r="E12" s="3">
        <v>425331778390</v>
      </c>
      <c r="G12" s="3">
        <v>390806538205</v>
      </c>
      <c r="I12" s="5">
        <v>34525240185</v>
      </c>
      <c r="K12" s="3">
        <v>48238743</v>
      </c>
      <c r="M12" s="3">
        <v>425331778390</v>
      </c>
      <c r="O12" s="3">
        <v>387449917630</v>
      </c>
      <c r="Q12" s="5">
        <v>37881860760</v>
      </c>
    </row>
    <row r="13" spans="1:19" ht="24">
      <c r="A13" s="2" t="s">
        <v>24</v>
      </c>
      <c r="C13" s="3">
        <v>17815664</v>
      </c>
      <c r="E13" s="3">
        <v>79693473596</v>
      </c>
      <c r="G13" s="3">
        <v>82881212540</v>
      </c>
      <c r="I13" s="5">
        <v>-3187738944</v>
      </c>
      <c r="K13" s="3">
        <v>17815664</v>
      </c>
      <c r="M13" s="3">
        <v>79693473596</v>
      </c>
      <c r="O13" s="3">
        <v>84886153239</v>
      </c>
      <c r="Q13" s="5">
        <v>-5192679643</v>
      </c>
    </row>
    <row r="14" spans="1:19" ht="24">
      <c r="A14" s="2" t="s">
        <v>35</v>
      </c>
      <c r="C14" s="3">
        <v>188251657</v>
      </c>
      <c r="E14" s="3">
        <v>1337990651432</v>
      </c>
      <c r="G14" s="3">
        <v>1335030331928</v>
      </c>
      <c r="I14" s="5">
        <v>2960319504</v>
      </c>
      <c r="K14" s="3">
        <v>188251657</v>
      </c>
      <c r="M14" s="3">
        <v>1337990651432</v>
      </c>
      <c r="O14" s="3">
        <v>1119910413057</v>
      </c>
      <c r="Q14" s="5">
        <v>218080238375</v>
      </c>
    </row>
    <row r="15" spans="1:19" ht="24">
      <c r="A15" s="2" t="s">
        <v>16</v>
      </c>
      <c r="C15" s="3">
        <v>1800000</v>
      </c>
      <c r="E15" s="3">
        <v>8141269500</v>
      </c>
      <c r="G15" s="3">
        <v>8602906320</v>
      </c>
      <c r="I15" s="5">
        <v>-461636820</v>
      </c>
      <c r="K15" s="3">
        <v>1800000</v>
      </c>
      <c r="M15" s="3">
        <v>8141269500</v>
      </c>
      <c r="O15" s="3">
        <v>9590594400</v>
      </c>
      <c r="Q15" s="5">
        <v>-1449324900</v>
      </c>
    </row>
    <row r="16" spans="1:19" ht="24">
      <c r="A16" s="2" t="s">
        <v>22</v>
      </c>
      <c r="C16" s="3">
        <v>16735669</v>
      </c>
      <c r="E16" s="3">
        <v>437529213536</v>
      </c>
      <c r="G16" s="3">
        <v>427547558474</v>
      </c>
      <c r="I16" s="5">
        <v>9981655062</v>
      </c>
      <c r="K16" s="3">
        <v>16735669</v>
      </c>
      <c r="M16" s="3">
        <v>437529213536</v>
      </c>
      <c r="O16" s="3">
        <v>419229512540</v>
      </c>
      <c r="Q16" s="5">
        <v>18299700996</v>
      </c>
    </row>
    <row r="17" spans="1:17" ht="24">
      <c r="A17" s="2" t="s">
        <v>32</v>
      </c>
      <c r="C17" s="3">
        <v>5912222</v>
      </c>
      <c r="E17" s="3">
        <v>50307499029</v>
      </c>
      <c r="G17" s="3">
        <v>51482907884</v>
      </c>
      <c r="I17" s="5">
        <v>-1175408854</v>
      </c>
      <c r="K17" s="3">
        <v>5912222</v>
      </c>
      <c r="M17" s="3">
        <v>50307499029</v>
      </c>
      <c r="O17" s="3">
        <v>49602253715</v>
      </c>
      <c r="Q17" s="5">
        <v>705245314</v>
      </c>
    </row>
    <row r="18" spans="1:17" ht="24">
      <c r="A18" s="2" t="s">
        <v>26</v>
      </c>
      <c r="C18" s="3">
        <v>3900090</v>
      </c>
      <c r="E18" s="3">
        <v>28727713881</v>
      </c>
      <c r="G18" s="3">
        <v>27553017917</v>
      </c>
      <c r="I18" s="5">
        <v>1174695964</v>
      </c>
      <c r="K18" s="3">
        <v>3900090</v>
      </c>
      <c r="M18" s="3">
        <v>28727713881</v>
      </c>
      <c r="O18" s="3">
        <v>27441254293</v>
      </c>
      <c r="Q18" s="5">
        <v>1286459588</v>
      </c>
    </row>
    <row r="19" spans="1:17" ht="24">
      <c r="A19" s="2" t="s">
        <v>21</v>
      </c>
      <c r="C19" s="3">
        <v>1013777</v>
      </c>
      <c r="E19" s="3">
        <v>49369428865</v>
      </c>
      <c r="G19" s="3">
        <v>47364016261</v>
      </c>
      <c r="I19" s="5">
        <v>2005412604</v>
      </c>
      <c r="K19" s="3">
        <v>1013777</v>
      </c>
      <c r="M19" s="3">
        <v>49369428865</v>
      </c>
      <c r="O19" s="3">
        <v>57915106693</v>
      </c>
      <c r="Q19" s="5">
        <v>-8545677828</v>
      </c>
    </row>
    <row r="20" spans="1:17" ht="24">
      <c r="A20" s="2" t="s">
        <v>18</v>
      </c>
      <c r="C20" s="3">
        <v>13000000</v>
      </c>
      <c r="E20" s="3">
        <v>31996481400</v>
      </c>
      <c r="G20" s="3">
        <v>34503475500</v>
      </c>
      <c r="I20" s="5">
        <v>-2506994100</v>
      </c>
      <c r="K20" s="3">
        <v>13000000</v>
      </c>
      <c r="M20" s="3">
        <v>31996481400</v>
      </c>
      <c r="O20" s="3">
        <v>34612090240</v>
      </c>
      <c r="Q20" s="5">
        <v>-2615608840</v>
      </c>
    </row>
    <row r="21" spans="1:17" ht="24">
      <c r="A21" s="2" t="s">
        <v>25</v>
      </c>
      <c r="C21" s="3">
        <v>157727913</v>
      </c>
      <c r="E21" s="3">
        <v>617279993459</v>
      </c>
      <c r="G21" s="3">
        <v>612238563526</v>
      </c>
      <c r="I21" s="5">
        <v>5041429933</v>
      </c>
      <c r="K21" s="3">
        <v>157727913</v>
      </c>
      <c r="M21" s="3">
        <v>617279993459</v>
      </c>
      <c r="O21" s="3">
        <v>557700009331</v>
      </c>
      <c r="Q21" s="5">
        <v>59579984128</v>
      </c>
    </row>
    <row r="22" spans="1:17" ht="24">
      <c r="A22" s="2" t="s">
        <v>34</v>
      </c>
      <c r="C22" s="3">
        <v>625000</v>
      </c>
      <c r="E22" s="3">
        <v>45353531250</v>
      </c>
      <c r="G22" s="3">
        <v>47310567187</v>
      </c>
      <c r="I22" s="5">
        <v>-1957035937</v>
      </c>
      <c r="K22" s="3">
        <v>625000</v>
      </c>
      <c r="M22" s="3">
        <v>45353531250</v>
      </c>
      <c r="O22" s="3">
        <v>50358183750</v>
      </c>
      <c r="Q22" s="5">
        <v>-5004652500</v>
      </c>
    </row>
    <row r="23" spans="1:17" ht="24">
      <c r="A23" s="2" t="s">
        <v>29</v>
      </c>
      <c r="C23" s="3">
        <v>408844750</v>
      </c>
      <c r="E23" s="3">
        <v>2060509467349</v>
      </c>
      <c r="G23" s="3">
        <v>2048143845892</v>
      </c>
      <c r="I23" s="5">
        <v>12365621457</v>
      </c>
      <c r="K23" s="3">
        <v>408844750</v>
      </c>
      <c r="M23" s="3">
        <v>2060509467349</v>
      </c>
      <c r="O23" s="3">
        <v>1908631751560</v>
      </c>
      <c r="Q23" s="5">
        <v>151877715789</v>
      </c>
    </row>
    <row r="24" spans="1:17" ht="24">
      <c r="A24" s="2" t="s">
        <v>28</v>
      </c>
      <c r="C24" s="3">
        <v>7166184</v>
      </c>
      <c r="E24" s="3">
        <v>28166497741</v>
      </c>
      <c r="G24" s="3">
        <v>30324931931</v>
      </c>
      <c r="I24" s="5">
        <v>-2158434190</v>
      </c>
      <c r="K24" s="3">
        <v>7166184</v>
      </c>
      <c r="M24" s="3">
        <v>28166497741</v>
      </c>
      <c r="O24" s="3">
        <v>33124485264</v>
      </c>
      <c r="Q24" s="5">
        <v>-4957987523</v>
      </c>
    </row>
    <row r="25" spans="1:17" ht="24">
      <c r="A25" s="2" t="s">
        <v>17</v>
      </c>
      <c r="C25" s="3">
        <v>52478384</v>
      </c>
      <c r="E25" s="3">
        <v>412634148536</v>
      </c>
      <c r="G25" s="3">
        <v>413155809912</v>
      </c>
      <c r="I25" s="5">
        <v>-521661376</v>
      </c>
      <c r="K25" s="3">
        <v>52478384</v>
      </c>
      <c r="M25" s="3">
        <v>412634148536</v>
      </c>
      <c r="O25" s="3">
        <v>342311610202</v>
      </c>
      <c r="Q25" s="5">
        <v>70322538334</v>
      </c>
    </row>
    <row r="26" spans="1:17" ht="24">
      <c r="A26" s="2" t="s">
        <v>31</v>
      </c>
      <c r="C26" s="3">
        <v>26806840</v>
      </c>
      <c r="E26" s="3">
        <v>311240923047</v>
      </c>
      <c r="G26" s="3">
        <v>302462456841</v>
      </c>
      <c r="I26" s="5">
        <v>8778466206</v>
      </c>
      <c r="K26" s="3">
        <v>26806840</v>
      </c>
      <c r="M26" s="3">
        <v>311240923047</v>
      </c>
      <c r="O26" s="3">
        <v>325630487476</v>
      </c>
      <c r="Q26" s="5">
        <v>-14389564429</v>
      </c>
    </row>
    <row r="27" spans="1:17" ht="24">
      <c r="A27" s="2" t="s">
        <v>38</v>
      </c>
      <c r="C27" s="3">
        <v>5144104</v>
      </c>
      <c r="E27" s="3">
        <v>181529128632</v>
      </c>
      <c r="G27" s="3">
        <v>171363501472</v>
      </c>
      <c r="I27" s="5">
        <v>10165627160</v>
      </c>
      <c r="K27" s="3">
        <v>5144104</v>
      </c>
      <c r="M27" s="3">
        <v>181529128632</v>
      </c>
      <c r="O27" s="3">
        <v>150560784775</v>
      </c>
      <c r="Q27" s="5">
        <v>30968343857</v>
      </c>
    </row>
    <row r="28" spans="1:17" ht="24">
      <c r="A28" s="2" t="s">
        <v>30</v>
      </c>
      <c r="C28" s="3">
        <v>13097756</v>
      </c>
      <c r="E28" s="3">
        <v>54878559642</v>
      </c>
      <c r="G28" s="3">
        <v>57013810836</v>
      </c>
      <c r="I28" s="5">
        <v>-2135251194</v>
      </c>
      <c r="K28" s="3">
        <v>13097756</v>
      </c>
      <c r="M28" s="3">
        <v>54878559642</v>
      </c>
      <c r="O28" s="3">
        <v>48954539544</v>
      </c>
      <c r="Q28" s="5">
        <v>5924020098</v>
      </c>
    </row>
    <row r="29" spans="1:17" ht="24">
      <c r="A29" s="2" t="s">
        <v>19</v>
      </c>
      <c r="C29" s="3">
        <v>63575746</v>
      </c>
      <c r="E29" s="3">
        <v>282366297350</v>
      </c>
      <c r="G29" s="3">
        <v>291024350783</v>
      </c>
      <c r="I29" s="5">
        <v>-8658053433</v>
      </c>
      <c r="K29" s="3">
        <v>63575746</v>
      </c>
      <c r="M29" s="3">
        <v>282366297350</v>
      </c>
      <c r="O29" s="3">
        <v>353481147760</v>
      </c>
      <c r="Q29" s="5">
        <v>-71114850410</v>
      </c>
    </row>
    <row r="30" spans="1:17" ht="24">
      <c r="A30" s="2" t="s">
        <v>37</v>
      </c>
      <c r="C30" s="3">
        <v>19247188</v>
      </c>
      <c r="E30" s="3">
        <v>232270580189</v>
      </c>
      <c r="G30" s="3">
        <v>238364693334</v>
      </c>
      <c r="I30" s="5">
        <v>-6094113145</v>
      </c>
      <c r="K30" s="3">
        <v>19247188</v>
      </c>
      <c r="M30" s="3">
        <v>232270580189</v>
      </c>
      <c r="O30" s="3">
        <v>211220809633</v>
      </c>
      <c r="Q30" s="5">
        <v>21049770556</v>
      </c>
    </row>
    <row r="31" spans="1:17" ht="24">
      <c r="A31" s="2" t="s">
        <v>33</v>
      </c>
      <c r="C31" s="3">
        <v>20000000</v>
      </c>
      <c r="E31" s="3">
        <v>30219120000</v>
      </c>
      <c r="G31" s="3">
        <v>31909005000</v>
      </c>
      <c r="I31" s="5">
        <v>-1689885000</v>
      </c>
      <c r="K31" s="3">
        <v>20000000</v>
      </c>
      <c r="M31" s="3">
        <v>30219120000</v>
      </c>
      <c r="O31" s="3">
        <v>30280000000</v>
      </c>
      <c r="Q31" s="5">
        <v>-60880000</v>
      </c>
    </row>
    <row r="32" spans="1:17" ht="24.75" thickBot="1">
      <c r="A32" s="2" t="s">
        <v>23</v>
      </c>
      <c r="C32" s="3">
        <v>26318538</v>
      </c>
      <c r="E32" s="3">
        <v>56614444000</v>
      </c>
      <c r="G32" s="3">
        <v>56614444000</v>
      </c>
      <c r="I32" s="5">
        <v>0</v>
      </c>
      <c r="K32" s="3">
        <v>26318538</v>
      </c>
      <c r="M32" s="3">
        <v>56614444000</v>
      </c>
      <c r="O32" s="3">
        <v>66276921802</v>
      </c>
      <c r="Q32" s="5">
        <v>-9662477802</v>
      </c>
    </row>
    <row r="33" spans="1:17" ht="23.25" thickBot="1">
      <c r="A33" s="1" t="s">
        <v>40</v>
      </c>
      <c r="C33" s="1" t="s">
        <v>40</v>
      </c>
      <c r="E33" s="4">
        <f>SUM(E8:E32)</f>
        <v>7671930981081</v>
      </c>
      <c r="G33" s="4">
        <f>SUM(G8:G32)</f>
        <v>7611622852865</v>
      </c>
      <c r="I33" s="4">
        <f>SUM(I8:I32)</f>
        <v>60308128217</v>
      </c>
      <c r="K33" s="1" t="s">
        <v>40</v>
      </c>
      <c r="M33" s="4">
        <f>SUM(M8:M32)</f>
        <v>7671930981081</v>
      </c>
      <c r="O33" s="4">
        <f>SUM(O8:O32)</f>
        <v>7151791210699</v>
      </c>
      <c r="Q33" s="4">
        <f>SUM(Q8:Q32)</f>
        <v>520139770382</v>
      </c>
    </row>
    <row r="34" spans="1:17" ht="23.25" thickTop="1">
      <c r="Q34" s="3"/>
    </row>
    <row r="35" spans="1:17">
      <c r="Q35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4"/>
  <sheetViews>
    <sheetView rightToLeft="1" workbookViewId="0">
      <selection activeCell="E11" sqref="E11"/>
    </sheetView>
  </sheetViews>
  <sheetFormatPr defaultRowHeight="22.5"/>
  <cols>
    <col min="1" max="1" width="39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94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4">
      <c r="A3" s="13" t="s">
        <v>58</v>
      </c>
      <c r="B3" s="13" t="s">
        <v>58</v>
      </c>
      <c r="C3" s="13" t="s">
        <v>58</v>
      </c>
      <c r="D3" s="13" t="s">
        <v>58</v>
      </c>
      <c r="E3" s="13" t="s">
        <v>58</v>
      </c>
      <c r="F3" s="13" t="s">
        <v>58</v>
      </c>
      <c r="G3" s="13" t="s">
        <v>58</v>
      </c>
      <c r="H3" s="13" t="s">
        <v>58</v>
      </c>
      <c r="I3" s="13" t="s">
        <v>58</v>
      </c>
      <c r="J3" s="13" t="s">
        <v>58</v>
      </c>
      <c r="K3" s="13" t="s">
        <v>58</v>
      </c>
      <c r="L3" s="13" t="s">
        <v>58</v>
      </c>
      <c r="M3" s="13" t="s">
        <v>58</v>
      </c>
      <c r="N3" s="13" t="s">
        <v>58</v>
      </c>
      <c r="O3" s="13" t="s">
        <v>58</v>
      </c>
      <c r="P3" s="13" t="s">
        <v>58</v>
      </c>
      <c r="Q3" s="13" t="s">
        <v>58</v>
      </c>
    </row>
    <row r="4" spans="1:1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4">
      <c r="A6" s="12" t="s">
        <v>3</v>
      </c>
      <c r="C6" s="12" t="s">
        <v>60</v>
      </c>
      <c r="D6" s="12" t="s">
        <v>60</v>
      </c>
      <c r="E6" s="12" t="s">
        <v>60</v>
      </c>
      <c r="F6" s="12" t="s">
        <v>60</v>
      </c>
      <c r="G6" s="12" t="s">
        <v>60</v>
      </c>
      <c r="H6" s="12" t="s">
        <v>60</v>
      </c>
      <c r="I6" s="12" t="s">
        <v>60</v>
      </c>
      <c r="K6" s="12" t="s">
        <v>61</v>
      </c>
      <c r="L6" s="12" t="s">
        <v>61</v>
      </c>
      <c r="M6" s="12" t="s">
        <v>61</v>
      </c>
      <c r="N6" s="12" t="s">
        <v>61</v>
      </c>
      <c r="O6" s="12" t="s">
        <v>61</v>
      </c>
      <c r="P6" s="12" t="s">
        <v>61</v>
      </c>
      <c r="Q6" s="12" t="s">
        <v>61</v>
      </c>
    </row>
    <row r="7" spans="1:17" ht="24">
      <c r="A7" s="12" t="s">
        <v>3</v>
      </c>
      <c r="C7" s="12" t="s">
        <v>7</v>
      </c>
      <c r="E7" s="12" t="s">
        <v>67</v>
      </c>
      <c r="G7" s="12" t="s">
        <v>68</v>
      </c>
      <c r="I7" s="12" t="s">
        <v>70</v>
      </c>
      <c r="K7" s="12" t="s">
        <v>7</v>
      </c>
      <c r="M7" s="12" t="s">
        <v>67</v>
      </c>
      <c r="O7" s="12" t="s">
        <v>68</v>
      </c>
      <c r="Q7" s="12" t="s">
        <v>70</v>
      </c>
    </row>
    <row r="8" spans="1:17" ht="24">
      <c r="A8" s="2" t="s">
        <v>27</v>
      </c>
      <c r="C8" s="3">
        <v>1</v>
      </c>
      <c r="E8" s="3">
        <v>1</v>
      </c>
      <c r="G8" s="3">
        <v>4287</v>
      </c>
      <c r="I8" s="5">
        <v>-4286</v>
      </c>
      <c r="K8" s="3">
        <v>1</v>
      </c>
      <c r="M8" s="3">
        <v>1</v>
      </c>
      <c r="O8" s="3">
        <v>4287</v>
      </c>
      <c r="Q8" s="5">
        <v>-4286</v>
      </c>
    </row>
    <row r="9" spans="1:17" ht="24">
      <c r="A9" s="2" t="s">
        <v>35</v>
      </c>
      <c r="C9" s="3">
        <v>61819286</v>
      </c>
      <c r="E9" s="3">
        <v>432914025042</v>
      </c>
      <c r="G9" s="3">
        <v>367763361162</v>
      </c>
      <c r="I9" s="3">
        <v>65150663880</v>
      </c>
      <c r="K9" s="3">
        <v>110366567</v>
      </c>
      <c r="M9" s="3">
        <v>737768454492</v>
      </c>
      <c r="O9" s="3">
        <v>677818502965</v>
      </c>
      <c r="Q9" s="5">
        <v>59949951527</v>
      </c>
    </row>
    <row r="10" spans="1:17" ht="24">
      <c r="A10" s="2" t="s">
        <v>26</v>
      </c>
      <c r="C10" s="3">
        <v>1</v>
      </c>
      <c r="E10" s="3">
        <v>1</v>
      </c>
      <c r="G10" s="3">
        <v>7036</v>
      </c>
      <c r="I10" s="5">
        <v>-7035</v>
      </c>
      <c r="K10" s="3">
        <v>837937</v>
      </c>
      <c r="M10" s="3">
        <v>13567735641</v>
      </c>
      <c r="O10" s="3">
        <v>13335541032</v>
      </c>
      <c r="Q10" s="5">
        <v>232194609</v>
      </c>
    </row>
    <row r="11" spans="1:17" ht="24">
      <c r="A11" s="2" t="s">
        <v>25</v>
      </c>
      <c r="C11" s="3">
        <v>2228358</v>
      </c>
      <c r="E11" s="3">
        <v>8609979769</v>
      </c>
      <c r="G11" s="3">
        <v>7879108105</v>
      </c>
      <c r="I11" s="5">
        <v>730871664</v>
      </c>
      <c r="K11" s="3">
        <v>40413681</v>
      </c>
      <c r="M11" s="3">
        <v>155232474457</v>
      </c>
      <c r="O11" s="3">
        <v>142896142102</v>
      </c>
      <c r="Q11" s="5">
        <v>12336332355</v>
      </c>
    </row>
    <row r="12" spans="1:17" ht="24">
      <c r="A12" s="2" t="s">
        <v>29</v>
      </c>
      <c r="C12" s="3">
        <v>5520840</v>
      </c>
      <c r="E12" s="3">
        <v>27589830211</v>
      </c>
      <c r="G12" s="3">
        <v>25773231821</v>
      </c>
      <c r="I12" s="5">
        <v>1816598390</v>
      </c>
      <c r="K12" s="3">
        <v>41482383</v>
      </c>
      <c r="M12" s="3">
        <v>240859215928</v>
      </c>
      <c r="O12" s="3">
        <v>252412836601</v>
      </c>
      <c r="Q12" s="5">
        <v>-11553620673</v>
      </c>
    </row>
    <row r="13" spans="1:17" ht="24">
      <c r="A13" s="2" t="s">
        <v>31</v>
      </c>
      <c r="C13" s="3">
        <v>293979</v>
      </c>
      <c r="E13" s="3">
        <v>3364609530</v>
      </c>
      <c r="G13" s="3">
        <v>3571048441</v>
      </c>
      <c r="I13" s="5">
        <v>-206438911</v>
      </c>
      <c r="K13" s="3">
        <v>22711160</v>
      </c>
      <c r="M13" s="3">
        <v>262306165900</v>
      </c>
      <c r="O13" s="3">
        <v>275879068262</v>
      </c>
      <c r="Q13" s="5">
        <v>-13572902362</v>
      </c>
    </row>
    <row r="14" spans="1:17" ht="24">
      <c r="A14" s="2" t="s">
        <v>38</v>
      </c>
      <c r="C14" s="3">
        <v>1</v>
      </c>
      <c r="E14" s="3">
        <v>1</v>
      </c>
      <c r="G14" s="3">
        <v>29269</v>
      </c>
      <c r="I14" s="5">
        <v>-29268</v>
      </c>
      <c r="K14" s="3">
        <v>1</v>
      </c>
      <c r="M14" s="3">
        <v>1</v>
      </c>
      <c r="O14" s="3">
        <v>29269</v>
      </c>
      <c r="Q14" s="5">
        <v>-29268</v>
      </c>
    </row>
    <row r="15" spans="1:17" ht="24">
      <c r="A15" s="2" t="s">
        <v>36</v>
      </c>
      <c r="C15" s="3">
        <v>0</v>
      </c>
      <c r="E15" s="3">
        <v>0</v>
      </c>
      <c r="G15" s="3">
        <v>0</v>
      </c>
      <c r="I15" s="3">
        <v>0</v>
      </c>
      <c r="K15" s="3">
        <v>114500</v>
      </c>
      <c r="M15" s="3">
        <v>9260254978</v>
      </c>
      <c r="O15" s="3">
        <v>7317463226</v>
      </c>
      <c r="Q15" s="5">
        <v>1942791752</v>
      </c>
    </row>
    <row r="16" spans="1:17" ht="24">
      <c r="A16" s="2" t="s">
        <v>71</v>
      </c>
      <c r="C16" s="3">
        <v>0</v>
      </c>
      <c r="E16" s="3">
        <v>0</v>
      </c>
      <c r="G16" s="3">
        <v>0</v>
      </c>
      <c r="I16" s="3">
        <v>0</v>
      </c>
      <c r="K16" s="3">
        <v>3935776</v>
      </c>
      <c r="M16" s="3">
        <v>71399007108</v>
      </c>
      <c r="O16" s="3">
        <v>85015542225</v>
      </c>
      <c r="Q16" s="5">
        <v>-13616535117</v>
      </c>
    </row>
    <row r="17" spans="1:17" ht="24">
      <c r="A17" s="2" t="s">
        <v>72</v>
      </c>
      <c r="C17" s="3">
        <v>0</v>
      </c>
      <c r="E17" s="3">
        <v>0</v>
      </c>
      <c r="G17" s="3">
        <v>0</v>
      </c>
      <c r="I17" s="3">
        <v>0</v>
      </c>
      <c r="K17" s="3">
        <v>3159641</v>
      </c>
      <c r="M17" s="3">
        <v>34502142281</v>
      </c>
      <c r="O17" s="3">
        <v>36496574000</v>
      </c>
      <c r="Q17" s="5">
        <v>-1994431719</v>
      </c>
    </row>
    <row r="18" spans="1:17" ht="24">
      <c r="A18" s="2" t="s">
        <v>73</v>
      </c>
      <c r="C18" s="3">
        <v>0</v>
      </c>
      <c r="E18" s="3">
        <v>0</v>
      </c>
      <c r="G18" s="3">
        <v>0</v>
      </c>
      <c r="I18" s="3">
        <v>0</v>
      </c>
      <c r="K18" s="3">
        <v>4053668</v>
      </c>
      <c r="M18" s="3">
        <v>76464968407</v>
      </c>
      <c r="O18" s="3">
        <v>80349200587</v>
      </c>
      <c r="Q18" s="5">
        <v>-3884232180</v>
      </c>
    </row>
    <row r="19" spans="1:17" ht="24">
      <c r="A19" s="2" t="s">
        <v>74</v>
      </c>
      <c r="C19" s="3">
        <v>0</v>
      </c>
      <c r="E19" s="3">
        <v>0</v>
      </c>
      <c r="G19" s="3">
        <v>0</v>
      </c>
      <c r="I19" s="3">
        <v>0</v>
      </c>
      <c r="K19" s="3">
        <v>5298989</v>
      </c>
      <c r="M19" s="3">
        <v>28444284086</v>
      </c>
      <c r="O19" s="3">
        <v>29287077685</v>
      </c>
      <c r="Q19" s="5">
        <v>-842793599</v>
      </c>
    </row>
    <row r="20" spans="1:17" ht="24">
      <c r="A20" s="2" t="s">
        <v>75</v>
      </c>
      <c r="C20" s="3">
        <v>0</v>
      </c>
      <c r="E20" s="3">
        <v>0</v>
      </c>
      <c r="G20" s="3">
        <v>0</v>
      </c>
      <c r="I20" s="3">
        <v>0</v>
      </c>
      <c r="K20" s="3">
        <v>12837776</v>
      </c>
      <c r="M20" s="3">
        <v>63005238154</v>
      </c>
      <c r="O20" s="3">
        <v>83076656925</v>
      </c>
      <c r="Q20" s="5">
        <v>-20071418771</v>
      </c>
    </row>
    <row r="21" spans="1:17" ht="24">
      <c r="A21" s="2" t="s">
        <v>22</v>
      </c>
      <c r="C21" s="3">
        <v>0</v>
      </c>
      <c r="E21" s="3">
        <v>0</v>
      </c>
      <c r="G21" s="3">
        <v>0</v>
      </c>
      <c r="I21" s="3">
        <v>0</v>
      </c>
      <c r="K21" s="3">
        <v>1003384</v>
      </c>
      <c r="M21" s="3">
        <v>25363747294</v>
      </c>
      <c r="O21" s="3">
        <v>25134829453</v>
      </c>
      <c r="Q21" s="5">
        <v>228917841</v>
      </c>
    </row>
    <row r="22" spans="1:17" ht="24">
      <c r="A22" s="2" t="s">
        <v>15</v>
      </c>
      <c r="C22" s="3">
        <v>0</v>
      </c>
      <c r="E22" s="3">
        <v>0</v>
      </c>
      <c r="G22" s="3">
        <v>0</v>
      </c>
      <c r="I22" s="3">
        <v>0</v>
      </c>
      <c r="K22" s="3">
        <v>650000</v>
      </c>
      <c r="M22" s="3">
        <v>5273983524</v>
      </c>
      <c r="O22" s="3">
        <v>5220750601</v>
      </c>
      <c r="Q22" s="5">
        <v>53232923</v>
      </c>
    </row>
    <row r="23" spans="1:17" ht="24">
      <c r="A23" s="2" t="s">
        <v>24</v>
      </c>
      <c r="C23" s="3">
        <v>0</v>
      </c>
      <c r="E23" s="3">
        <v>0</v>
      </c>
      <c r="G23" s="3">
        <v>0</v>
      </c>
      <c r="I23" s="3">
        <v>0</v>
      </c>
      <c r="K23" s="3">
        <v>3690227</v>
      </c>
      <c r="M23" s="3">
        <v>18368421766</v>
      </c>
      <c r="O23" s="3">
        <v>17582795347</v>
      </c>
      <c r="Q23" s="5">
        <v>785626419</v>
      </c>
    </row>
    <row r="24" spans="1:17" ht="24">
      <c r="A24" s="2" t="s">
        <v>76</v>
      </c>
      <c r="C24" s="3">
        <v>0</v>
      </c>
      <c r="E24" s="3">
        <v>0</v>
      </c>
      <c r="G24" s="3">
        <v>0</v>
      </c>
      <c r="I24" s="3">
        <v>0</v>
      </c>
      <c r="K24" s="3">
        <v>834705</v>
      </c>
      <c r="M24" s="3">
        <v>25795980442</v>
      </c>
      <c r="O24" s="3">
        <v>26800553719</v>
      </c>
      <c r="Q24" s="5">
        <v>-1004573277</v>
      </c>
    </row>
    <row r="25" spans="1:17" ht="24">
      <c r="A25" s="2" t="s">
        <v>77</v>
      </c>
      <c r="C25" s="3">
        <v>0</v>
      </c>
      <c r="E25" s="3">
        <v>0</v>
      </c>
      <c r="G25" s="3">
        <v>0</v>
      </c>
      <c r="I25" s="3">
        <v>0</v>
      </c>
      <c r="K25" s="3">
        <v>1868006</v>
      </c>
      <c r="M25" s="3">
        <v>15844571729</v>
      </c>
      <c r="O25" s="3">
        <v>16266368351</v>
      </c>
      <c r="Q25" s="5">
        <v>-421796622</v>
      </c>
    </row>
    <row r="26" spans="1:17" ht="24">
      <c r="A26" s="2" t="s">
        <v>78</v>
      </c>
      <c r="C26" s="3">
        <v>0</v>
      </c>
      <c r="E26" s="3">
        <v>0</v>
      </c>
      <c r="G26" s="3">
        <v>0</v>
      </c>
      <c r="I26" s="3">
        <v>0</v>
      </c>
      <c r="K26" s="3">
        <v>17769877</v>
      </c>
      <c r="M26" s="3">
        <v>95338757861</v>
      </c>
      <c r="O26" s="3">
        <v>108457857863</v>
      </c>
      <c r="Q26" s="5">
        <v>-13119100002</v>
      </c>
    </row>
    <row r="27" spans="1:17" ht="24">
      <c r="A27" s="2" t="s">
        <v>28</v>
      </c>
      <c r="C27" s="3">
        <v>0</v>
      </c>
      <c r="E27" s="3">
        <v>0</v>
      </c>
      <c r="G27" s="3">
        <v>0</v>
      </c>
      <c r="I27" s="3">
        <v>0</v>
      </c>
      <c r="K27" s="3">
        <v>8362000</v>
      </c>
      <c r="M27" s="3">
        <v>40128347829</v>
      </c>
      <c r="O27" s="3">
        <v>38651944305</v>
      </c>
      <c r="Q27" s="5">
        <v>1476403524</v>
      </c>
    </row>
    <row r="28" spans="1:17" ht="24">
      <c r="A28" s="2" t="s">
        <v>17</v>
      </c>
      <c r="C28" s="3">
        <v>0</v>
      </c>
      <c r="E28" s="3">
        <v>0</v>
      </c>
      <c r="G28" s="3">
        <v>0</v>
      </c>
      <c r="I28" s="3">
        <v>0</v>
      </c>
      <c r="K28" s="3">
        <v>1</v>
      </c>
      <c r="M28" s="3">
        <v>1</v>
      </c>
      <c r="O28" s="3">
        <v>6523</v>
      </c>
      <c r="Q28" s="5">
        <v>-6522</v>
      </c>
    </row>
    <row r="29" spans="1:17" ht="24">
      <c r="A29" s="2" t="s">
        <v>79</v>
      </c>
      <c r="C29" s="3">
        <v>0</v>
      </c>
      <c r="E29" s="3">
        <v>0</v>
      </c>
      <c r="G29" s="3">
        <v>0</v>
      </c>
      <c r="I29" s="3">
        <v>0</v>
      </c>
      <c r="K29" s="3">
        <v>20000000</v>
      </c>
      <c r="M29" s="3">
        <v>30280000000</v>
      </c>
      <c r="O29" s="3">
        <v>30099834000</v>
      </c>
      <c r="Q29" s="5">
        <v>180166000</v>
      </c>
    </row>
    <row r="30" spans="1:17" ht="24">
      <c r="A30" s="2" t="s">
        <v>30</v>
      </c>
      <c r="C30" s="3">
        <v>0</v>
      </c>
      <c r="E30" s="3">
        <v>0</v>
      </c>
      <c r="G30" s="3">
        <v>0</v>
      </c>
      <c r="I30" s="3">
        <v>0</v>
      </c>
      <c r="K30" s="3">
        <v>2641895</v>
      </c>
      <c r="M30" s="3">
        <v>9851782201</v>
      </c>
      <c r="O30" s="3">
        <v>9874420743</v>
      </c>
      <c r="Q30" s="5">
        <v>-22638542</v>
      </c>
    </row>
    <row r="31" spans="1:17" ht="24">
      <c r="A31" s="2" t="s">
        <v>80</v>
      </c>
      <c r="C31" s="3">
        <v>0</v>
      </c>
      <c r="E31" s="3">
        <v>0</v>
      </c>
      <c r="G31" s="3">
        <v>0</v>
      </c>
      <c r="I31" s="3">
        <v>0</v>
      </c>
      <c r="K31" s="3">
        <v>29054425</v>
      </c>
      <c r="M31" s="3">
        <v>106861831818</v>
      </c>
      <c r="O31" s="3">
        <v>108450224648</v>
      </c>
      <c r="Q31" s="5">
        <v>-1588392830</v>
      </c>
    </row>
    <row r="32" spans="1:17" ht="24">
      <c r="A32" s="2" t="s">
        <v>81</v>
      </c>
      <c r="C32" s="3">
        <v>0</v>
      </c>
      <c r="E32" s="3">
        <v>0</v>
      </c>
      <c r="G32" s="3">
        <v>0</v>
      </c>
      <c r="I32" s="3">
        <v>0</v>
      </c>
      <c r="K32" s="3">
        <v>8985692</v>
      </c>
      <c r="M32" s="3">
        <v>30739775475</v>
      </c>
      <c r="O32" s="3">
        <v>31343185008</v>
      </c>
      <c r="Q32" s="5">
        <v>-603409533</v>
      </c>
    </row>
    <row r="33" spans="1:17" ht="24">
      <c r="A33" s="2" t="s">
        <v>23</v>
      </c>
      <c r="C33" s="3">
        <v>0</v>
      </c>
      <c r="E33" s="3">
        <v>0</v>
      </c>
      <c r="G33" s="3">
        <v>0</v>
      </c>
      <c r="I33" s="3">
        <v>0</v>
      </c>
      <c r="K33" s="3">
        <v>612797</v>
      </c>
      <c r="M33" s="3">
        <v>24896370916</v>
      </c>
      <c r="O33" s="3">
        <v>27777278819</v>
      </c>
      <c r="Q33" s="5">
        <v>-2880907903</v>
      </c>
    </row>
    <row r="34" spans="1:17">
      <c r="A34" s="1" t="s">
        <v>40</v>
      </c>
      <c r="C34" s="1" t="s">
        <v>40</v>
      </c>
      <c r="E34" s="4">
        <f>SUM(E8:E33)</f>
        <v>472478444555</v>
      </c>
      <c r="G34" s="4">
        <f>SUM(G8:G33)</f>
        <v>404986790121</v>
      </c>
      <c r="I34" s="4">
        <f>SUM(I8:I33)</f>
        <v>67491654434</v>
      </c>
      <c r="K34" s="1" t="s">
        <v>40</v>
      </c>
      <c r="M34" s="4">
        <f>SUM(M8:M33)</f>
        <v>2121553512290</v>
      </c>
      <c r="O34" s="4">
        <f>SUM(O8:O33)</f>
        <v>2129544688546</v>
      </c>
      <c r="Q34" s="9">
        <f>SUM(Q8:Q33)</f>
        <v>-7991176256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6"/>
  <sheetViews>
    <sheetView rightToLeft="1" workbookViewId="0">
      <selection activeCell="E9" sqref="E9"/>
    </sheetView>
  </sheetViews>
  <sheetFormatPr defaultRowHeight="22.5"/>
  <cols>
    <col min="1" max="1" width="40" style="1" bestFit="1" customWidth="1"/>
    <col min="2" max="2" width="1" style="1" customWidth="1"/>
    <col min="3" max="3" width="17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3" t="s">
        <v>94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</row>
    <row r="3" spans="1:21" ht="24">
      <c r="A3" s="13" t="s">
        <v>58</v>
      </c>
      <c r="B3" s="13" t="s">
        <v>58</v>
      </c>
      <c r="C3" s="13" t="s">
        <v>58</v>
      </c>
      <c r="D3" s="13" t="s">
        <v>58</v>
      </c>
      <c r="E3" s="13" t="s">
        <v>58</v>
      </c>
      <c r="F3" s="13" t="s">
        <v>58</v>
      </c>
      <c r="G3" s="13" t="s">
        <v>58</v>
      </c>
      <c r="H3" s="13" t="s">
        <v>58</v>
      </c>
      <c r="I3" s="13" t="s">
        <v>58</v>
      </c>
      <c r="J3" s="13" t="s">
        <v>58</v>
      </c>
      <c r="K3" s="13" t="s">
        <v>58</v>
      </c>
      <c r="L3" s="13" t="s">
        <v>58</v>
      </c>
      <c r="M3" s="13" t="s">
        <v>58</v>
      </c>
      <c r="N3" s="13" t="s">
        <v>58</v>
      </c>
      <c r="O3" s="13" t="s">
        <v>58</v>
      </c>
      <c r="P3" s="13" t="s">
        <v>58</v>
      </c>
      <c r="Q3" s="13" t="s">
        <v>58</v>
      </c>
      <c r="R3" s="13" t="s">
        <v>58</v>
      </c>
      <c r="S3" s="13" t="s">
        <v>58</v>
      </c>
      <c r="T3" s="13" t="s">
        <v>58</v>
      </c>
      <c r="U3" s="13" t="s">
        <v>58</v>
      </c>
    </row>
    <row r="4" spans="1:21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</row>
    <row r="6" spans="1:21" ht="24">
      <c r="A6" s="12" t="s">
        <v>3</v>
      </c>
      <c r="C6" s="12" t="s">
        <v>60</v>
      </c>
      <c r="D6" s="12" t="s">
        <v>60</v>
      </c>
      <c r="E6" s="12" t="s">
        <v>60</v>
      </c>
      <c r="F6" s="12" t="s">
        <v>60</v>
      </c>
      <c r="G6" s="12" t="s">
        <v>60</v>
      </c>
      <c r="H6" s="12" t="s">
        <v>60</v>
      </c>
      <c r="I6" s="12" t="s">
        <v>60</v>
      </c>
      <c r="J6" s="12" t="s">
        <v>60</v>
      </c>
      <c r="K6" s="12" t="s">
        <v>60</v>
      </c>
      <c r="M6" s="12" t="s">
        <v>61</v>
      </c>
      <c r="N6" s="12" t="s">
        <v>61</v>
      </c>
      <c r="O6" s="12" t="s">
        <v>61</v>
      </c>
      <c r="P6" s="12" t="s">
        <v>61</v>
      </c>
      <c r="Q6" s="12" t="s">
        <v>61</v>
      </c>
      <c r="R6" s="12" t="s">
        <v>61</v>
      </c>
      <c r="S6" s="12" t="s">
        <v>61</v>
      </c>
      <c r="T6" s="12" t="s">
        <v>61</v>
      </c>
      <c r="U6" s="12" t="s">
        <v>61</v>
      </c>
    </row>
    <row r="7" spans="1:21" ht="24">
      <c r="A7" s="12" t="s">
        <v>3</v>
      </c>
      <c r="C7" s="12" t="s">
        <v>82</v>
      </c>
      <c r="E7" s="12" t="s">
        <v>83</v>
      </c>
      <c r="G7" s="12" t="s">
        <v>84</v>
      </c>
      <c r="I7" s="12" t="s">
        <v>49</v>
      </c>
      <c r="K7" s="12" t="s">
        <v>85</v>
      </c>
      <c r="M7" s="12" t="s">
        <v>82</v>
      </c>
      <c r="O7" s="12" t="s">
        <v>83</v>
      </c>
      <c r="Q7" s="12" t="s">
        <v>84</v>
      </c>
      <c r="S7" s="12" t="s">
        <v>49</v>
      </c>
      <c r="U7" s="12" t="s">
        <v>85</v>
      </c>
    </row>
    <row r="8" spans="1:21" ht="24">
      <c r="A8" s="2" t="s">
        <v>27</v>
      </c>
      <c r="C8" s="3">
        <v>0</v>
      </c>
      <c r="E8" s="3">
        <v>9862223474</v>
      </c>
      <c r="G8" s="5">
        <v>-4286</v>
      </c>
      <c r="H8" s="5"/>
      <c r="I8" s="5">
        <v>9862219188</v>
      </c>
      <c r="K8" s="7">
        <v>7.7169295466895146E-2</v>
      </c>
      <c r="M8" s="3">
        <v>0</v>
      </c>
      <c r="O8" s="5">
        <v>31992868001</v>
      </c>
      <c r="P8" s="5"/>
      <c r="Q8" s="5">
        <v>-4286</v>
      </c>
      <c r="R8" s="5"/>
      <c r="S8" s="5">
        <v>31992863715</v>
      </c>
      <c r="U8" s="7">
        <v>6.2467932318738414E-2</v>
      </c>
    </row>
    <row r="9" spans="1:21" ht="24">
      <c r="A9" s="2" t="s">
        <v>35</v>
      </c>
      <c r="C9" s="3">
        <v>0</v>
      </c>
      <c r="E9" s="3">
        <v>2960319504</v>
      </c>
      <c r="G9" s="5">
        <v>65150663880</v>
      </c>
      <c r="H9" s="5"/>
      <c r="I9" s="5">
        <v>68110983384</v>
      </c>
      <c r="K9" s="7">
        <v>0.53295069812442297</v>
      </c>
      <c r="M9" s="3">
        <v>0</v>
      </c>
      <c r="O9" s="5">
        <v>218080238375</v>
      </c>
      <c r="P9" s="5"/>
      <c r="Q9" s="5">
        <v>59949951527</v>
      </c>
      <c r="R9" s="5"/>
      <c r="S9" s="5">
        <v>278030189902</v>
      </c>
      <c r="U9" s="7">
        <v>0.54287016129853582</v>
      </c>
    </row>
    <row r="10" spans="1:21" ht="24">
      <c r="A10" s="2" t="s">
        <v>26</v>
      </c>
      <c r="C10" s="3">
        <v>0</v>
      </c>
      <c r="E10" s="3">
        <v>1174695964</v>
      </c>
      <c r="G10" s="5">
        <v>-7035</v>
      </c>
      <c r="H10" s="5"/>
      <c r="I10" s="5">
        <v>1174688929</v>
      </c>
      <c r="K10" s="7">
        <v>9.1916347949345147E-3</v>
      </c>
      <c r="M10" s="3">
        <v>0</v>
      </c>
      <c r="O10" s="5">
        <v>1286459588</v>
      </c>
      <c r="P10" s="5"/>
      <c r="Q10" s="5">
        <v>232194609</v>
      </c>
      <c r="R10" s="5"/>
      <c r="S10" s="5">
        <v>1518654197</v>
      </c>
      <c r="U10" s="7">
        <v>2.9652608918933733E-3</v>
      </c>
    </row>
    <row r="11" spans="1:21" ht="24">
      <c r="A11" s="2" t="s">
        <v>25</v>
      </c>
      <c r="C11" s="3">
        <v>0</v>
      </c>
      <c r="E11" s="3">
        <v>5041429933</v>
      </c>
      <c r="G11" s="5">
        <v>730871664</v>
      </c>
      <c r="H11" s="5"/>
      <c r="I11" s="5">
        <v>5772301597</v>
      </c>
      <c r="K11" s="7">
        <v>4.5166755977693623E-2</v>
      </c>
      <c r="M11" s="3">
        <v>0</v>
      </c>
      <c r="O11" s="5">
        <v>59579984120</v>
      </c>
      <c r="P11" s="5"/>
      <c r="Q11" s="5">
        <v>12336332355</v>
      </c>
      <c r="R11" s="5"/>
      <c r="S11" s="5">
        <v>71916316475</v>
      </c>
      <c r="U11" s="7">
        <v>0.14042080228244699</v>
      </c>
    </row>
    <row r="12" spans="1:21" ht="24">
      <c r="A12" s="2" t="s">
        <v>29</v>
      </c>
      <c r="C12" s="3">
        <v>0</v>
      </c>
      <c r="E12" s="3">
        <v>12365621457</v>
      </c>
      <c r="G12" s="5">
        <v>1816598390</v>
      </c>
      <c r="H12" s="5"/>
      <c r="I12" s="5">
        <v>14182219847</v>
      </c>
      <c r="K12" s="7">
        <v>0.1109721750132337</v>
      </c>
      <c r="M12" s="3">
        <v>0</v>
      </c>
      <c r="O12" s="5">
        <v>151877715789</v>
      </c>
      <c r="P12" s="5"/>
      <c r="Q12" s="5">
        <v>-11553620673</v>
      </c>
      <c r="R12" s="5"/>
      <c r="S12" s="5">
        <v>140324095116</v>
      </c>
      <c r="U12" s="7">
        <v>0.2739909798160593</v>
      </c>
    </row>
    <row r="13" spans="1:21" ht="24">
      <c r="A13" s="2" t="s">
        <v>31</v>
      </c>
      <c r="C13" s="3">
        <v>0</v>
      </c>
      <c r="E13" s="5">
        <v>8778466206</v>
      </c>
      <c r="G13" s="5">
        <v>-206438911</v>
      </c>
      <c r="H13" s="5"/>
      <c r="I13" s="5">
        <v>8572027295</v>
      </c>
      <c r="K13" s="7">
        <v>6.707388007387137E-2</v>
      </c>
      <c r="M13" s="3">
        <v>0</v>
      </c>
      <c r="O13" s="5">
        <v>-14389564428</v>
      </c>
      <c r="P13" s="5"/>
      <c r="Q13" s="5">
        <v>-13572902362</v>
      </c>
      <c r="R13" s="5"/>
      <c r="S13" s="5">
        <v>-27962466790</v>
      </c>
      <c r="U13" s="7">
        <v>-5.459834725841424E-2</v>
      </c>
    </row>
    <row r="14" spans="1:21" ht="24">
      <c r="A14" s="2" t="s">
        <v>38</v>
      </c>
      <c r="C14" s="3">
        <v>0</v>
      </c>
      <c r="E14" s="5">
        <v>10165627160</v>
      </c>
      <c r="G14" s="5">
        <v>-29268</v>
      </c>
      <c r="H14" s="5"/>
      <c r="I14" s="5">
        <v>10165597892</v>
      </c>
      <c r="K14" s="7">
        <v>7.9543154777974551E-2</v>
      </c>
      <c r="M14" s="3">
        <v>0</v>
      </c>
      <c r="O14" s="5">
        <v>30968343857</v>
      </c>
      <c r="P14" s="5"/>
      <c r="Q14" s="5">
        <v>-29268</v>
      </c>
      <c r="R14" s="5"/>
      <c r="S14" s="5">
        <v>30968314589</v>
      </c>
      <c r="U14" s="7">
        <v>6.0467440395591716E-2</v>
      </c>
    </row>
    <row r="15" spans="1:21" ht="24">
      <c r="A15" s="2" t="s">
        <v>36</v>
      </c>
      <c r="C15" s="3">
        <v>0</v>
      </c>
      <c r="E15" s="5">
        <v>677221414</v>
      </c>
      <c r="G15" s="5">
        <v>0</v>
      </c>
      <c r="H15" s="5"/>
      <c r="I15" s="5">
        <v>677221414</v>
      </c>
      <c r="K15" s="7">
        <v>5.2990811091547727E-3</v>
      </c>
      <c r="M15" s="3">
        <v>0</v>
      </c>
      <c r="O15" s="5">
        <v>1839253206</v>
      </c>
      <c r="P15" s="5"/>
      <c r="Q15" s="5">
        <v>1942791752</v>
      </c>
      <c r="R15" s="5"/>
      <c r="S15" s="5">
        <v>3782044958</v>
      </c>
      <c r="U15" s="7">
        <v>7.384663360160533E-3</v>
      </c>
    </row>
    <row r="16" spans="1:21" ht="24">
      <c r="A16" s="2" t="s">
        <v>71</v>
      </c>
      <c r="C16" s="3">
        <v>0</v>
      </c>
      <c r="E16" s="5">
        <v>0</v>
      </c>
      <c r="G16" s="5">
        <v>0</v>
      </c>
      <c r="H16" s="5"/>
      <c r="I16" s="5">
        <v>0</v>
      </c>
      <c r="K16" s="7">
        <v>0</v>
      </c>
      <c r="M16" s="3">
        <v>0</v>
      </c>
      <c r="O16" s="5">
        <v>0</v>
      </c>
      <c r="P16" s="5"/>
      <c r="Q16" s="5">
        <v>-13616535117</v>
      </c>
      <c r="R16" s="5"/>
      <c r="S16" s="5">
        <v>-13616535117</v>
      </c>
      <c r="U16" s="7">
        <v>-2.6587078971166772E-2</v>
      </c>
    </row>
    <row r="17" spans="1:21" ht="24">
      <c r="A17" s="2" t="s">
        <v>72</v>
      </c>
      <c r="C17" s="3">
        <v>0</v>
      </c>
      <c r="E17" s="5">
        <v>0</v>
      </c>
      <c r="G17" s="5">
        <v>0</v>
      </c>
      <c r="H17" s="5"/>
      <c r="I17" s="5">
        <v>0</v>
      </c>
      <c r="K17" s="7">
        <v>0</v>
      </c>
      <c r="M17" s="3">
        <v>0</v>
      </c>
      <c r="O17" s="5">
        <v>0</v>
      </c>
      <c r="P17" s="5"/>
      <c r="Q17" s="5">
        <v>-1994431719</v>
      </c>
      <c r="R17" s="5"/>
      <c r="S17" s="5">
        <v>-1994431719</v>
      </c>
      <c r="U17" s="7">
        <v>-3.8942442523025363E-3</v>
      </c>
    </row>
    <row r="18" spans="1:21" ht="24">
      <c r="A18" s="2" t="s">
        <v>73</v>
      </c>
      <c r="C18" s="3">
        <v>0</v>
      </c>
      <c r="E18" s="5">
        <v>0</v>
      </c>
      <c r="G18" s="5">
        <v>0</v>
      </c>
      <c r="H18" s="5"/>
      <c r="I18" s="5">
        <v>0</v>
      </c>
      <c r="K18" s="7">
        <v>0</v>
      </c>
      <c r="M18" s="3">
        <v>0</v>
      </c>
      <c r="O18" s="5">
        <v>0</v>
      </c>
      <c r="P18" s="5"/>
      <c r="Q18" s="5">
        <v>-3884232180</v>
      </c>
      <c r="R18" s="5"/>
      <c r="S18" s="5">
        <v>-3884232180</v>
      </c>
      <c r="U18" s="7">
        <v>-7.5841898709662217E-3</v>
      </c>
    </row>
    <row r="19" spans="1:21" ht="24">
      <c r="A19" s="2" t="s">
        <v>74</v>
      </c>
      <c r="C19" s="3">
        <v>0</v>
      </c>
      <c r="E19" s="5">
        <v>0</v>
      </c>
      <c r="G19" s="5">
        <v>0</v>
      </c>
      <c r="H19" s="5"/>
      <c r="I19" s="5">
        <v>0</v>
      </c>
      <c r="K19" s="7">
        <v>0</v>
      </c>
      <c r="M19" s="3">
        <v>0</v>
      </c>
      <c r="O19" s="5">
        <v>0</v>
      </c>
      <c r="P19" s="5"/>
      <c r="Q19" s="5">
        <v>-842793599</v>
      </c>
      <c r="R19" s="5"/>
      <c r="S19" s="5">
        <v>-842793599</v>
      </c>
      <c r="U19" s="7">
        <v>-1.6456036561776717E-3</v>
      </c>
    </row>
    <row r="20" spans="1:21" ht="24">
      <c r="A20" s="2" t="s">
        <v>75</v>
      </c>
      <c r="C20" s="3">
        <v>0</v>
      </c>
      <c r="E20" s="5">
        <v>0</v>
      </c>
      <c r="G20" s="5">
        <v>0</v>
      </c>
      <c r="H20" s="5"/>
      <c r="I20" s="5">
        <v>0</v>
      </c>
      <c r="K20" s="7">
        <v>0</v>
      </c>
      <c r="M20" s="3">
        <v>0</v>
      </c>
      <c r="O20" s="5">
        <v>0</v>
      </c>
      <c r="P20" s="5"/>
      <c r="Q20" s="5">
        <v>-20071418771</v>
      </c>
      <c r="R20" s="5"/>
      <c r="S20" s="5">
        <v>-20071418771</v>
      </c>
      <c r="U20" s="7">
        <v>-3.9190615772855139E-2</v>
      </c>
    </row>
    <row r="21" spans="1:21" ht="24">
      <c r="A21" s="2" t="s">
        <v>22</v>
      </c>
      <c r="C21" s="3">
        <v>0</v>
      </c>
      <c r="E21" s="5">
        <v>9981655062</v>
      </c>
      <c r="G21" s="5">
        <v>0</v>
      </c>
      <c r="H21" s="5"/>
      <c r="I21" s="5">
        <v>9981655062</v>
      </c>
      <c r="K21" s="7">
        <v>7.8103850060983623E-2</v>
      </c>
      <c r="M21" s="3">
        <v>0</v>
      </c>
      <c r="O21" s="5">
        <v>18299700996</v>
      </c>
      <c r="P21" s="5"/>
      <c r="Q21" s="5">
        <v>228917841</v>
      </c>
      <c r="R21" s="5"/>
      <c r="S21" s="5">
        <v>18528618837</v>
      </c>
      <c r="U21" s="7">
        <v>3.6178208921220908E-2</v>
      </c>
    </row>
    <row r="22" spans="1:21" ht="24">
      <c r="A22" s="2" t="s">
        <v>15</v>
      </c>
      <c r="C22" s="3">
        <v>0</v>
      </c>
      <c r="E22" s="5">
        <v>34525240185</v>
      </c>
      <c r="G22" s="5">
        <v>0</v>
      </c>
      <c r="H22" s="5"/>
      <c r="I22" s="5">
        <v>34525240185</v>
      </c>
      <c r="K22" s="7">
        <v>0.27015100862325175</v>
      </c>
      <c r="M22" s="3">
        <v>0</v>
      </c>
      <c r="O22" s="5">
        <v>37881860760</v>
      </c>
      <c r="P22" s="5"/>
      <c r="Q22" s="5">
        <v>53232923</v>
      </c>
      <c r="R22" s="5"/>
      <c r="S22" s="5">
        <v>37935093683</v>
      </c>
      <c r="U22" s="7">
        <v>7.4070482899084397E-2</v>
      </c>
    </row>
    <row r="23" spans="1:21" ht="24">
      <c r="A23" s="2" t="s">
        <v>24</v>
      </c>
      <c r="C23" s="3">
        <v>0</v>
      </c>
      <c r="E23" s="5">
        <v>-3187738943</v>
      </c>
      <c r="G23" s="5">
        <v>0</v>
      </c>
      <c r="H23" s="5"/>
      <c r="I23" s="5">
        <v>-3187738943</v>
      </c>
      <c r="K23" s="7">
        <v>-2.4943226638383151E-2</v>
      </c>
      <c r="M23" s="3">
        <v>0</v>
      </c>
      <c r="O23" s="5">
        <v>-5192679642</v>
      </c>
      <c r="P23" s="5"/>
      <c r="Q23" s="5">
        <v>785626419</v>
      </c>
      <c r="R23" s="5"/>
      <c r="S23" s="5">
        <v>-4407053223</v>
      </c>
      <c r="U23" s="7">
        <v>-8.6050284498404121E-3</v>
      </c>
    </row>
    <row r="24" spans="1:21" ht="24">
      <c r="A24" s="2" t="s">
        <v>76</v>
      </c>
      <c r="C24" s="3">
        <v>0</v>
      </c>
      <c r="E24" s="5">
        <v>0</v>
      </c>
      <c r="G24" s="5">
        <v>0</v>
      </c>
      <c r="H24" s="5"/>
      <c r="I24" s="5">
        <v>0</v>
      </c>
      <c r="K24" s="7">
        <v>0</v>
      </c>
      <c r="M24" s="3">
        <v>0</v>
      </c>
      <c r="O24" s="5">
        <v>0</v>
      </c>
      <c r="P24" s="5"/>
      <c r="Q24" s="5">
        <v>-1004573277</v>
      </c>
      <c r="R24" s="5"/>
      <c r="S24" s="5">
        <v>-1004573277</v>
      </c>
      <c r="U24" s="7">
        <v>-1.9614879129256236E-3</v>
      </c>
    </row>
    <row r="25" spans="1:21" ht="24">
      <c r="A25" s="2" t="s">
        <v>77</v>
      </c>
      <c r="C25" s="3">
        <v>0</v>
      </c>
      <c r="E25" s="5">
        <v>0</v>
      </c>
      <c r="G25" s="5">
        <v>0</v>
      </c>
      <c r="H25" s="5"/>
      <c r="I25" s="5">
        <v>0</v>
      </c>
      <c r="K25" s="7">
        <v>0</v>
      </c>
      <c r="M25" s="3">
        <v>0</v>
      </c>
      <c r="O25" s="5">
        <v>0</v>
      </c>
      <c r="P25" s="5"/>
      <c r="Q25" s="5">
        <v>-421796622</v>
      </c>
      <c r="R25" s="5"/>
      <c r="S25" s="5">
        <v>-421796622</v>
      </c>
      <c r="U25" s="7">
        <v>-8.2358250483887611E-4</v>
      </c>
    </row>
    <row r="26" spans="1:21" ht="24">
      <c r="A26" s="2" t="s">
        <v>78</v>
      </c>
      <c r="C26" s="3">
        <v>0</v>
      </c>
      <c r="E26" s="5">
        <v>0</v>
      </c>
      <c r="G26" s="5">
        <v>0</v>
      </c>
      <c r="H26" s="5"/>
      <c r="I26" s="5">
        <v>0</v>
      </c>
      <c r="K26" s="7">
        <v>0</v>
      </c>
      <c r="M26" s="3">
        <v>0</v>
      </c>
      <c r="O26" s="5">
        <v>0</v>
      </c>
      <c r="P26" s="5"/>
      <c r="Q26" s="5">
        <v>-13119100002</v>
      </c>
      <c r="R26" s="5"/>
      <c r="S26" s="5">
        <v>-13119100002</v>
      </c>
      <c r="U26" s="7">
        <v>-2.5615807897292418E-2</v>
      </c>
    </row>
    <row r="27" spans="1:21" ht="24">
      <c r="A27" s="2" t="s">
        <v>28</v>
      </c>
      <c r="C27" s="3">
        <v>0</v>
      </c>
      <c r="E27" s="5">
        <v>-2158434196</v>
      </c>
      <c r="G27" s="5">
        <v>0</v>
      </c>
      <c r="H27" s="5"/>
      <c r="I27" s="5">
        <v>-2158434196</v>
      </c>
      <c r="K27" s="7">
        <v>-1.6889185186600243E-2</v>
      </c>
      <c r="M27" s="3">
        <v>0</v>
      </c>
      <c r="O27" s="5">
        <v>-4957987522</v>
      </c>
      <c r="P27" s="5"/>
      <c r="Q27" s="5">
        <v>1476403524</v>
      </c>
      <c r="R27" s="5"/>
      <c r="S27" s="5">
        <v>-3481583998</v>
      </c>
      <c r="U27" s="7">
        <v>-6.7979958120190651E-3</v>
      </c>
    </row>
    <row r="28" spans="1:21" ht="24">
      <c r="A28" s="2" t="s">
        <v>17</v>
      </c>
      <c r="C28" s="3">
        <v>0</v>
      </c>
      <c r="E28" s="5">
        <v>-521661375</v>
      </c>
      <c r="G28" s="5">
        <v>0</v>
      </c>
      <c r="H28" s="5"/>
      <c r="I28" s="5">
        <v>-521661375</v>
      </c>
      <c r="K28" s="7">
        <v>-4.0818643363781815E-3</v>
      </c>
      <c r="M28" s="3">
        <v>0</v>
      </c>
      <c r="O28" s="5">
        <v>70322538334</v>
      </c>
      <c r="P28" s="5"/>
      <c r="Q28" s="5">
        <v>-6522</v>
      </c>
      <c r="R28" s="5"/>
      <c r="S28" s="5">
        <v>70322531812</v>
      </c>
      <c r="U28" s="7">
        <v>0.13730884477386476</v>
      </c>
    </row>
    <row r="29" spans="1:21" ht="24">
      <c r="A29" s="2" t="s">
        <v>79</v>
      </c>
      <c r="C29" s="3">
        <v>0</v>
      </c>
      <c r="E29" s="5">
        <v>0</v>
      </c>
      <c r="G29" s="5">
        <v>0</v>
      </c>
      <c r="H29" s="5"/>
      <c r="I29" s="5">
        <v>0</v>
      </c>
      <c r="K29" s="7">
        <v>0</v>
      </c>
      <c r="M29" s="3">
        <v>0</v>
      </c>
      <c r="O29" s="5">
        <v>0</v>
      </c>
      <c r="P29" s="5"/>
      <c r="Q29" s="5">
        <v>180166000</v>
      </c>
      <c r="R29" s="5"/>
      <c r="S29" s="5">
        <v>180166000</v>
      </c>
      <c r="U29" s="7">
        <v>3.5178462279577232E-4</v>
      </c>
    </row>
    <row r="30" spans="1:21" ht="24">
      <c r="A30" s="2" t="s">
        <v>30</v>
      </c>
      <c r="C30" s="3">
        <v>0</v>
      </c>
      <c r="E30" s="5">
        <v>-2135251193</v>
      </c>
      <c r="G30" s="5">
        <v>0</v>
      </c>
      <c r="H30" s="5"/>
      <c r="I30" s="5">
        <v>-2135251193</v>
      </c>
      <c r="K30" s="7">
        <v>-1.6707784228640016E-2</v>
      </c>
      <c r="M30" s="3">
        <v>0</v>
      </c>
      <c r="O30" s="5">
        <v>5924020098</v>
      </c>
      <c r="P30" s="5"/>
      <c r="Q30" s="5">
        <v>-22638542</v>
      </c>
      <c r="R30" s="5"/>
      <c r="S30" s="5">
        <v>5901381556</v>
      </c>
      <c r="U30" s="7">
        <v>1.1522791673519909E-2</v>
      </c>
    </row>
    <row r="31" spans="1:21" ht="24">
      <c r="A31" s="2" t="s">
        <v>80</v>
      </c>
      <c r="C31" s="3">
        <v>0</v>
      </c>
      <c r="E31" s="5">
        <v>0</v>
      </c>
      <c r="G31" s="5">
        <v>0</v>
      </c>
      <c r="H31" s="5"/>
      <c r="I31" s="5">
        <v>0</v>
      </c>
      <c r="K31" s="7">
        <v>0</v>
      </c>
      <c r="M31" s="3">
        <v>0</v>
      </c>
      <c r="O31" s="5">
        <v>0</v>
      </c>
      <c r="P31" s="5"/>
      <c r="Q31" s="5">
        <v>-1588392830</v>
      </c>
      <c r="R31" s="5"/>
      <c r="S31" s="5">
        <v>-1588392830</v>
      </c>
      <c r="U31" s="7">
        <v>-3.1014296401821614E-3</v>
      </c>
    </row>
    <row r="32" spans="1:21" ht="24">
      <c r="A32" s="2" t="s">
        <v>81</v>
      </c>
      <c r="C32" s="3">
        <v>0</v>
      </c>
      <c r="E32" s="5">
        <v>0</v>
      </c>
      <c r="G32" s="5">
        <v>0</v>
      </c>
      <c r="H32" s="5"/>
      <c r="I32" s="5">
        <v>0</v>
      </c>
      <c r="K32" s="7">
        <v>0</v>
      </c>
      <c r="M32" s="3">
        <v>0</v>
      </c>
      <c r="O32" s="5">
        <v>0</v>
      </c>
      <c r="P32" s="5"/>
      <c r="Q32" s="5">
        <v>-603409533</v>
      </c>
      <c r="R32" s="5"/>
      <c r="S32" s="5">
        <v>-603409533</v>
      </c>
      <c r="U32" s="7">
        <v>-1.1781923057501312E-3</v>
      </c>
    </row>
    <row r="33" spans="1:21" ht="24">
      <c r="A33" s="2" t="s">
        <v>23</v>
      </c>
      <c r="C33" s="3">
        <v>0</v>
      </c>
      <c r="E33" s="5">
        <v>0</v>
      </c>
      <c r="G33" s="5">
        <v>0</v>
      </c>
      <c r="H33" s="5"/>
      <c r="I33" s="5">
        <v>0</v>
      </c>
      <c r="K33" s="7">
        <v>0</v>
      </c>
      <c r="M33" s="3">
        <v>0</v>
      </c>
      <c r="O33" s="5">
        <v>-9662477800</v>
      </c>
      <c r="P33" s="5"/>
      <c r="Q33" s="5">
        <v>-2880907903</v>
      </c>
      <c r="R33" s="5"/>
      <c r="S33" s="5">
        <v>-12543385703</v>
      </c>
      <c r="U33" s="7">
        <v>-2.4491692151192446E-2</v>
      </c>
    </row>
    <row r="34" spans="1:21" ht="24">
      <c r="A34" s="2" t="s">
        <v>20</v>
      </c>
      <c r="C34" s="3">
        <v>0</v>
      </c>
      <c r="E34" s="5">
        <v>-5061585944</v>
      </c>
      <c r="G34" s="5">
        <v>0</v>
      </c>
      <c r="H34" s="5"/>
      <c r="I34" s="5">
        <v>-5061585944</v>
      </c>
      <c r="K34" s="7">
        <v>-3.9605591175552714E-2</v>
      </c>
      <c r="M34" s="3">
        <v>0</v>
      </c>
      <c r="O34" s="5">
        <v>-5052538936</v>
      </c>
      <c r="P34" s="5"/>
      <c r="Q34" s="5">
        <v>0</v>
      </c>
      <c r="R34" s="5"/>
      <c r="S34" s="5">
        <v>-5052538936</v>
      </c>
      <c r="U34" s="7">
        <v>-9.8653769510435533E-3</v>
      </c>
    </row>
    <row r="35" spans="1:21" ht="24">
      <c r="A35" s="2" t="s">
        <v>32</v>
      </c>
      <c r="C35" s="3">
        <v>0</v>
      </c>
      <c r="E35" s="5">
        <v>-1175408854</v>
      </c>
      <c r="G35" s="5">
        <v>0</v>
      </c>
      <c r="H35" s="5"/>
      <c r="I35" s="5">
        <v>-1175408854</v>
      </c>
      <c r="K35" s="7">
        <v>-9.1972680204773626E-3</v>
      </c>
      <c r="M35" s="3">
        <v>0</v>
      </c>
      <c r="O35" s="5">
        <v>705245314</v>
      </c>
      <c r="P35" s="5"/>
      <c r="Q35" s="5">
        <v>0</v>
      </c>
      <c r="R35" s="5"/>
      <c r="S35" s="5">
        <v>705245314</v>
      </c>
      <c r="U35" s="7">
        <v>1.3770326075062775E-3</v>
      </c>
    </row>
    <row r="36" spans="1:21" ht="24">
      <c r="A36" s="2" t="s">
        <v>39</v>
      </c>
      <c r="C36" s="3">
        <v>0</v>
      </c>
      <c r="E36" s="5">
        <v>-1621985808</v>
      </c>
      <c r="G36" s="5">
        <v>0</v>
      </c>
      <c r="H36" s="5"/>
      <c r="I36" s="5">
        <v>-1621985808</v>
      </c>
      <c r="K36" s="7">
        <v>-1.2691616326370243E-2</v>
      </c>
      <c r="M36" s="3">
        <v>0</v>
      </c>
      <c r="O36" s="5">
        <v>-1621985808</v>
      </c>
      <c r="P36" s="5"/>
      <c r="Q36" s="5">
        <v>0</v>
      </c>
      <c r="R36" s="5"/>
      <c r="S36" s="5">
        <v>-1621985808</v>
      </c>
      <c r="U36" s="7">
        <v>-3.1670218889655981E-3</v>
      </c>
    </row>
    <row r="37" spans="1:21" ht="24">
      <c r="A37" s="2" t="s">
        <v>16</v>
      </c>
      <c r="C37" s="3">
        <v>0</v>
      </c>
      <c r="E37" s="5">
        <v>-461636820</v>
      </c>
      <c r="G37" s="5">
        <v>0</v>
      </c>
      <c r="H37" s="5"/>
      <c r="I37" s="5">
        <v>-461636820</v>
      </c>
      <c r="K37" s="7">
        <v>-3.6121878333756916E-3</v>
      </c>
      <c r="M37" s="3">
        <v>0</v>
      </c>
      <c r="O37" s="5">
        <v>-1449324900</v>
      </c>
      <c r="P37" s="5"/>
      <c r="Q37" s="5">
        <v>0</v>
      </c>
      <c r="R37" s="5"/>
      <c r="S37" s="5">
        <v>-1449324900</v>
      </c>
      <c r="U37" s="7">
        <v>-2.8298913960182301E-3</v>
      </c>
    </row>
    <row r="38" spans="1:21" ht="24">
      <c r="A38" s="2" t="s">
        <v>21</v>
      </c>
      <c r="C38" s="3">
        <v>0</v>
      </c>
      <c r="E38" s="5">
        <v>2005412604</v>
      </c>
      <c r="G38" s="5">
        <v>0</v>
      </c>
      <c r="H38" s="5"/>
      <c r="I38" s="5">
        <v>2005412604</v>
      </c>
      <c r="K38" s="7">
        <v>1.569183110018621E-2</v>
      </c>
      <c r="M38" s="3">
        <v>0</v>
      </c>
      <c r="O38" s="5">
        <v>-8545677827</v>
      </c>
      <c r="P38" s="5"/>
      <c r="Q38" s="5">
        <v>0</v>
      </c>
      <c r="R38" s="5"/>
      <c r="S38" s="5">
        <v>-8545677827</v>
      </c>
      <c r="U38" s="7">
        <v>-1.6685934365559485E-2</v>
      </c>
    </row>
    <row r="39" spans="1:21" ht="24">
      <c r="A39" s="2" t="s">
        <v>18</v>
      </c>
      <c r="C39" s="3">
        <v>0</v>
      </c>
      <c r="E39" s="5">
        <v>-2506994100</v>
      </c>
      <c r="G39" s="5">
        <v>0</v>
      </c>
      <c r="H39" s="5"/>
      <c r="I39" s="5">
        <v>-2506994100</v>
      </c>
      <c r="K39" s="7">
        <v>-1.9616575615360669E-2</v>
      </c>
      <c r="M39" s="3">
        <v>0</v>
      </c>
      <c r="O39" s="5">
        <v>-2615608840</v>
      </c>
      <c r="P39" s="5"/>
      <c r="Q39" s="5">
        <v>0</v>
      </c>
      <c r="R39" s="5"/>
      <c r="S39" s="5">
        <v>-2615608840</v>
      </c>
      <c r="U39" s="7">
        <v>-5.1071288098791532E-3</v>
      </c>
    </row>
    <row r="40" spans="1:21" ht="24">
      <c r="A40" s="2" t="s">
        <v>34</v>
      </c>
      <c r="C40" s="3">
        <v>0</v>
      </c>
      <c r="E40" s="5">
        <v>-1957035937</v>
      </c>
      <c r="G40" s="5">
        <v>0</v>
      </c>
      <c r="H40" s="5"/>
      <c r="I40" s="5">
        <v>-1957035937</v>
      </c>
      <c r="K40" s="7">
        <v>-1.5313296285834384E-2</v>
      </c>
      <c r="M40" s="3">
        <v>0</v>
      </c>
      <c r="O40" s="5">
        <v>-5004652500</v>
      </c>
      <c r="P40" s="5"/>
      <c r="Q40" s="5">
        <v>0</v>
      </c>
      <c r="R40" s="5"/>
      <c r="S40" s="5">
        <v>-5004652500</v>
      </c>
      <c r="U40" s="7">
        <v>-9.7718758918798158E-3</v>
      </c>
    </row>
    <row r="41" spans="1:21" ht="24">
      <c r="A41" s="2" t="s">
        <v>19</v>
      </c>
      <c r="C41" s="3">
        <v>0</v>
      </c>
      <c r="E41" s="5">
        <v>-8658053432</v>
      </c>
      <c r="G41" s="5">
        <v>0</v>
      </c>
      <c r="H41" s="5"/>
      <c r="I41" s="5">
        <v>-8658053432</v>
      </c>
      <c r="K41" s="7">
        <v>-6.7747012181106028E-2</v>
      </c>
      <c r="M41" s="3">
        <v>0</v>
      </c>
      <c r="O41" s="5">
        <v>-71114850409</v>
      </c>
      <c r="P41" s="5"/>
      <c r="Q41" s="5">
        <v>0</v>
      </c>
      <c r="R41" s="5"/>
      <c r="S41" s="5">
        <v>-71114850409</v>
      </c>
      <c r="U41" s="7">
        <v>-0.13885589304479112</v>
      </c>
    </row>
    <row r="42" spans="1:21" ht="24.75" thickBot="1">
      <c r="A42" s="2" t="s">
        <v>33</v>
      </c>
      <c r="C42" s="3">
        <v>0</v>
      </c>
      <c r="E42" s="5">
        <v>-1689885000</v>
      </c>
      <c r="G42" s="5">
        <v>0</v>
      </c>
      <c r="H42" s="5"/>
      <c r="I42" s="5">
        <v>-1689885000</v>
      </c>
      <c r="K42" s="7">
        <v>-1.3222909812098785E-2</v>
      </c>
      <c r="M42" s="3">
        <v>0</v>
      </c>
      <c r="O42" s="5">
        <v>-60880000</v>
      </c>
      <c r="P42" s="5"/>
      <c r="Q42" s="5">
        <v>0</v>
      </c>
      <c r="R42" s="5"/>
      <c r="S42" s="5">
        <v>-60880000</v>
      </c>
      <c r="U42" s="7">
        <v>-1.1887175069550647E-4</v>
      </c>
    </row>
    <row r="43" spans="1:21" ht="24.75" thickBot="1">
      <c r="A43" s="2" t="s">
        <v>37</v>
      </c>
      <c r="C43" s="3">
        <v>0</v>
      </c>
      <c r="E43" s="5">
        <v>-6094113144</v>
      </c>
      <c r="G43" s="5">
        <v>0</v>
      </c>
      <c r="H43" s="5"/>
      <c r="I43" s="5">
        <v>-6094113144</v>
      </c>
      <c r="K43" s="7">
        <v>-4.7684847482425005E-2</v>
      </c>
      <c r="M43" s="3">
        <v>0</v>
      </c>
      <c r="O43" s="5">
        <v>21049770556</v>
      </c>
      <c r="P43" s="5"/>
      <c r="Q43" s="5">
        <v>0</v>
      </c>
      <c r="R43" s="5"/>
      <c r="S43" s="5">
        <v>21049770556</v>
      </c>
      <c r="U43" s="7">
        <v>4.1100904693338443E-2</v>
      </c>
    </row>
    <row r="44" spans="1:21" ht="23.25" thickBot="1">
      <c r="A44" s="1" t="s">
        <v>40</v>
      </c>
      <c r="C44" s="4">
        <f>SUM(C8:C43)</f>
        <v>0</v>
      </c>
      <c r="E44" s="4">
        <f>SUM(E8:E43)</f>
        <v>60308128217</v>
      </c>
      <c r="G44" s="4">
        <f>SUM(G8:G43)</f>
        <v>67491654434</v>
      </c>
      <c r="I44" s="4">
        <f>SUM(I8:I43)</f>
        <v>127799782651</v>
      </c>
      <c r="K44" s="10">
        <f>SUM(K8:K43)</f>
        <v>0.99999999999999978</v>
      </c>
      <c r="M44" s="4">
        <f>SUM(M8:M43)</f>
        <v>0</v>
      </c>
      <c r="O44" s="4">
        <f>SUM(O8:O43)</f>
        <v>520139770382</v>
      </c>
      <c r="Q44" s="9">
        <f>SUM(Q8:Q43)</f>
        <v>-7991176256</v>
      </c>
      <c r="S44" s="4">
        <f>SUM(S8:S43)</f>
        <v>512148594126</v>
      </c>
      <c r="U44" s="10">
        <f>SUM(U8:U43)</f>
        <v>1.0000000000000004</v>
      </c>
    </row>
    <row r="46" spans="1:21">
      <c r="E46" s="3"/>
      <c r="Q46" s="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E15" sqref="E15"/>
    </sheetView>
  </sheetViews>
  <sheetFormatPr defaultRowHeight="22.5"/>
  <cols>
    <col min="1" max="1" width="22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3" t="s">
        <v>94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</row>
    <row r="3" spans="1:11" ht="24">
      <c r="A3" s="13" t="s">
        <v>58</v>
      </c>
      <c r="B3" s="13" t="s">
        <v>58</v>
      </c>
      <c r="C3" s="13" t="s">
        <v>58</v>
      </c>
      <c r="D3" s="13" t="s">
        <v>58</v>
      </c>
      <c r="E3" s="13" t="s">
        <v>58</v>
      </c>
      <c r="F3" s="13" t="s">
        <v>58</v>
      </c>
      <c r="G3" s="13" t="s">
        <v>58</v>
      </c>
      <c r="H3" s="13" t="s">
        <v>58</v>
      </c>
      <c r="I3" s="13" t="s">
        <v>58</v>
      </c>
      <c r="J3" s="13" t="s">
        <v>58</v>
      </c>
      <c r="K3" s="13" t="s">
        <v>58</v>
      </c>
    </row>
    <row r="4" spans="1:11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</row>
    <row r="6" spans="1:11" ht="24">
      <c r="A6" s="12" t="s">
        <v>86</v>
      </c>
      <c r="B6" s="12" t="s">
        <v>86</v>
      </c>
      <c r="C6" s="12" t="s">
        <v>86</v>
      </c>
      <c r="E6" s="12" t="s">
        <v>60</v>
      </c>
      <c r="F6" s="12" t="s">
        <v>60</v>
      </c>
      <c r="G6" s="12" t="s">
        <v>60</v>
      </c>
      <c r="I6" s="12" t="s">
        <v>61</v>
      </c>
      <c r="J6" s="12" t="s">
        <v>61</v>
      </c>
      <c r="K6" s="12" t="s">
        <v>61</v>
      </c>
    </row>
    <row r="7" spans="1:11" ht="24">
      <c r="A7" s="12" t="s">
        <v>87</v>
      </c>
      <c r="C7" s="12" t="s">
        <v>46</v>
      </c>
      <c r="E7" s="12" t="s">
        <v>88</v>
      </c>
      <c r="G7" s="12" t="s">
        <v>89</v>
      </c>
      <c r="I7" s="12" t="s">
        <v>88</v>
      </c>
      <c r="K7" s="12" t="s">
        <v>89</v>
      </c>
    </row>
    <row r="8" spans="1:11" ht="24">
      <c r="A8" s="2" t="s">
        <v>52</v>
      </c>
      <c r="C8" s="1" t="s">
        <v>53</v>
      </c>
      <c r="E8" s="3">
        <v>332457265</v>
      </c>
      <c r="G8" s="6">
        <v>1</v>
      </c>
      <c r="I8" s="3">
        <v>380314704</v>
      </c>
      <c r="K8" s="6">
        <v>1</v>
      </c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سهام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2024-04-29T15:01:10Z</dcterms:modified>
</cp:coreProperties>
</file>