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02\"/>
    </mc:Choice>
  </mc:AlternateContent>
  <xr:revisionPtr revIDLastSave="0" documentId="8_{C4FD11E5-CD59-4395-B139-6A218637A649}" xr6:coauthVersionLast="47" xr6:coauthVersionMax="47" xr10:uidLastSave="{00000000-0000-0000-0000-000000000000}"/>
  <bookViews>
    <workbookView xWindow="-120" yWindow="-120" windowWidth="29040" windowHeight="15840" tabRatio="832" activeTab="7" xr2:uid="{00000000-000D-0000-FFFF-FFFF00000000}"/>
  </bookViews>
  <sheets>
    <sheet name="سهام" sheetId="1" r:id="rId1"/>
    <sheet name="سپرده" sheetId="6" r:id="rId2"/>
    <sheet name="جمع درآمدها" sheetId="15" r:id="rId3"/>
    <sheet name="سود اوراق بهادار و سپرده بانکی" sheetId="7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5" l="1"/>
  <c r="C10" i="15"/>
  <c r="U40" i="11"/>
  <c r="S40" i="11"/>
  <c r="Q33" i="10"/>
  <c r="Q40" i="11"/>
  <c r="XFD33" i="11"/>
  <c r="K40" i="11"/>
  <c r="I40" i="11"/>
  <c r="S10" i="6"/>
  <c r="Y35" i="1"/>
  <c r="O40" i="11"/>
  <c r="M40" i="11"/>
  <c r="G40" i="11"/>
  <c r="E40" i="11"/>
  <c r="C40" i="11"/>
  <c r="O33" i="10"/>
  <c r="M33" i="10"/>
  <c r="G33" i="10"/>
  <c r="E33" i="10"/>
  <c r="O28" i="9"/>
  <c r="M28" i="9"/>
  <c r="G28" i="9"/>
  <c r="E28" i="9"/>
  <c r="Q10" i="6"/>
  <c r="O10" i="6"/>
  <c r="M10" i="6"/>
  <c r="K10" i="6"/>
  <c r="W35" i="1"/>
  <c r="U35" i="1"/>
  <c r="O35" i="1"/>
  <c r="K35" i="1"/>
  <c r="G35" i="1"/>
  <c r="E35" i="1"/>
  <c r="I33" i="10" l="1"/>
  <c r="I28" i="9"/>
  <c r="Q28" i="9"/>
</calcChain>
</file>

<file path=xl/sharedStrings.xml><?xml version="1.0" encoding="utf-8"?>
<sst xmlns="http://schemas.openxmlformats.org/spreadsheetml/2006/main" count="745" uniqueCount="94">
  <si>
    <t>صندوق سرمایه‌گذاری بخشی صنایع مفید</t>
  </si>
  <si>
    <t>صورت وضعیت پورتفوی</t>
  </si>
  <si>
    <t>برای ماه منتهی به 1403/02/31</t>
  </si>
  <si>
    <t>نام شرکت</t>
  </si>
  <si>
    <t>1403/01/31</t>
  </si>
  <si>
    <t>تغییرات طی دوره</t>
  </si>
  <si>
    <t>1403/02/31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</si>
  <si>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</si>
  <si>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</si>
  <si>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</si>
  <si>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</si>
  <si>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</si>
  <si>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</si>
  <si>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</si>
  <si>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</si>
  <si>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</si>
  <si>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پرتو بار فرابر خلیج فارس</t>
  </si>
  <si>
    <t>توسعه معدنی و صنعتی صبانور</t>
  </si>
  <si>
    <t>تولیدی چدن سازان</t>
  </si>
  <si>
    <t>ح توسعه معدنی و صنعتی صبانور</t>
  </si>
  <si>
    <t>ح.فولاد آلیاژی ایران</t>
  </si>
  <si>
    <t>سپنتا</t>
  </si>
  <si>
    <t>شرکت آهن و فولاد ارفع</t>
  </si>
  <si>
    <t>صنایع فروآلیاژ ایران</t>
  </si>
  <si>
    <t>غلتک سازان سپاهان</t>
  </si>
  <si>
    <t>فولاد  خوزستان</t>
  </si>
  <si>
    <t>فولاد آلیاژی ایران</t>
  </si>
  <si>
    <t>فولاد خراسان</t>
  </si>
  <si>
    <t>فولاد شاهرود</t>
  </si>
  <si>
    <t>فولاد مبارکه اصفهان</t>
  </si>
  <si>
    <t>فولاد هرمزگان جنوب</t>
  </si>
  <si>
    <t>فولاد کاوه جنوب کیش</t>
  </si>
  <si>
    <t>گروه‌صنعتی‌سپاهان‌</t>
  </si>
  <si>
    <t>گسترش سوخت سبززاگرس(سهامی عام)</t>
  </si>
  <si>
    <t>محصولات کاغذی لطیف</t>
  </si>
  <si>
    <t>مس‌ شهیدباهنر</t>
  </si>
  <si>
    <t>ملی‌ صنایع‌ مس‌ ایران‌</t>
  </si>
  <si>
    <t>نشاسته و گلوکز آردینه</t>
  </si>
  <si>
    <t>نوردوقطعات‌ فولادی‌</t>
  </si>
  <si>
    <t>نیان الکترونیک</t>
  </si>
  <si>
    <t>تولیدی و صنعتی گوهرفام</t>
  </si>
  <si>
    <t/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</si>
  <si>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</si>
  <si>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</si>
  <si>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</si>
  <si>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</si>
  <si>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</si>
  <si>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</si>
  <si>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</si>
  <si>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</si>
  <si>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</si>
  <si>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</si>
  <si>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</si>
  <si>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آفریقا</t>
  </si>
  <si>
    <t>1009-10-810-707075294</t>
  </si>
  <si>
    <t>سپرده کوتاه مدت</t>
  </si>
  <si>
    <t>1402/02/18</t>
  </si>
  <si>
    <t>بانک پاسارگاد هفت تیر</t>
  </si>
  <si>
    <t>207-8100-16555555-1</t>
  </si>
  <si>
    <t>1403/02/01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</si>
  <si>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</si>
  <si>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</si>
  <si>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</si>
  <si>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</si>
  <si>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</si>
  <si>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</si>
  <si>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</si>
  <si>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</si>
  <si>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</si>
  <si>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</si>
  <si>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</si>
  <si>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</si>
  <si>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</si>
  <si>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سرمایه گذاری شفادارو</t>
  </si>
  <si>
    <t>کاشی‌ پارس‌</t>
  </si>
  <si>
    <t>داروپخش‌ (هلدینگ‌</t>
  </si>
  <si>
    <t>مولد نیروگاهی تجارت فارس</t>
  </si>
  <si>
    <t>صبا فولاد خلیج فارس</t>
  </si>
  <si>
    <t>پالایش نفت اصفهان</t>
  </si>
  <si>
    <t>ح. گسترش سوخت سبززاگرس(س. عام)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</si>
  <si>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</si>
  <si>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</si>
  <si>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</si>
  <si>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</si>
  <si>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</si>
  <si>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</si>
  <si>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</si>
  <si>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</si>
  <si>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</si>
  <si>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سرمایه‌گذاری در اوراق بهادار</t>
  </si>
  <si>
    <t>درآمد سپرده بانکی</t>
  </si>
  <si>
    <t>-6.32%</t>
  </si>
  <si>
    <t>صندوق سرمایه‌گذاری بخشی صنایع مفید-استیل</t>
  </si>
  <si>
    <t xml:space="preserve">پرتو بار فرابر خلیج فارس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</si>
</sst>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name val="Calibri"/>
    </font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9" fontId="2" fillId="0" borderId="0" xfId="2" applyFont="1" applyAlignment="1">
      <alignment horizontal="center" vertical="center"/>
    </xf>
    <xf numFmtId="10" fontId="2" fillId="0" borderId="0" xfId="2" applyNumberFormat="1" applyFont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7"/>
  <sheetViews>
    <sheetView rightToLeft="1" workbookViewId="0">
      <selection activeCell="Y35" sqref="Y35"/>
    </sheetView>
  </sheetViews>
  <sheetFormatPr defaultRowHeight="22.5"/>
  <cols>
    <col min="1" max="1" width="40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1.85546875" style="1" bestFit="1" customWidth="1"/>
    <col min="6" max="6" width="1" style="1" customWidth="1"/>
    <col min="7" max="7" width="22" style="1" bestFit="1" customWidth="1"/>
    <col min="8" max="8" width="1" style="1" customWidth="1"/>
    <col min="9" max="9" width="14" style="1" bestFit="1" customWidth="1"/>
    <col min="10" max="10" width="1" style="1" customWidth="1"/>
    <col min="11" max="11" width="20.140625" style="1" bestFit="1" customWidth="1"/>
    <col min="12" max="12" width="1" style="1" customWidth="1"/>
    <col min="13" max="13" width="13.855468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10.85546875" style="1" bestFit="1" customWidth="1"/>
    <col min="20" max="20" width="1" style="1" customWidth="1"/>
    <col min="21" max="21" width="21.85546875" style="1" bestFit="1" customWidth="1"/>
    <col min="22" max="22" width="1" style="1" customWidth="1"/>
    <col min="23" max="23" width="22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>
      <c r="A2" s="12" t="s">
        <v>92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  <c r="T2" s="12" t="s">
        <v>0</v>
      </c>
      <c r="U2" s="12" t="s">
        <v>0</v>
      </c>
      <c r="V2" s="12" t="s">
        <v>0</v>
      </c>
      <c r="W2" s="12" t="s">
        <v>0</v>
      </c>
      <c r="X2" s="12" t="s">
        <v>0</v>
      </c>
      <c r="Y2" s="12" t="s">
        <v>0</v>
      </c>
    </row>
    <row r="3" spans="1:25" ht="24">
      <c r="A3" s="12" t="s">
        <v>1</v>
      </c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 t="s">
        <v>1</v>
      </c>
      <c r="N3" s="12" t="s">
        <v>1</v>
      </c>
      <c r="O3" s="12" t="s">
        <v>1</v>
      </c>
      <c r="P3" s="12" t="s">
        <v>1</v>
      </c>
      <c r="Q3" s="12" t="s">
        <v>1</v>
      </c>
      <c r="R3" s="12" t="s">
        <v>1</v>
      </c>
      <c r="S3" s="12" t="s">
        <v>1</v>
      </c>
      <c r="T3" s="12" t="s">
        <v>1</v>
      </c>
      <c r="U3" s="12" t="s">
        <v>1</v>
      </c>
      <c r="V3" s="12" t="s">
        <v>1</v>
      </c>
      <c r="W3" s="12" t="s">
        <v>1</v>
      </c>
      <c r="X3" s="12" t="s">
        <v>1</v>
      </c>
      <c r="Y3" s="12" t="s">
        <v>1</v>
      </c>
    </row>
    <row r="4" spans="1:25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2</v>
      </c>
      <c r="T4" s="12" t="s">
        <v>2</v>
      </c>
      <c r="U4" s="12" t="s">
        <v>2</v>
      </c>
      <c r="V4" s="12" t="s">
        <v>2</v>
      </c>
      <c r="W4" s="12" t="s">
        <v>2</v>
      </c>
      <c r="X4" s="12" t="s">
        <v>2</v>
      </c>
      <c r="Y4" s="12" t="s">
        <v>2</v>
      </c>
    </row>
    <row r="5" spans="1:25">
      <c r="Y5" s="3"/>
    </row>
    <row r="6" spans="1:25" ht="24.75" thickBot="1">
      <c r="A6" s="11" t="s">
        <v>3</v>
      </c>
      <c r="C6" s="11" t="s">
        <v>59</v>
      </c>
      <c r="D6" s="11" t="s">
        <v>4</v>
      </c>
      <c r="E6" s="11" t="s">
        <v>4</v>
      </c>
      <c r="F6" s="11" t="s">
        <v>4</v>
      </c>
      <c r="G6" s="11" t="s">
        <v>4</v>
      </c>
      <c r="I6" s="11" t="s">
        <v>5</v>
      </c>
      <c r="J6" s="11" t="s">
        <v>5</v>
      </c>
      <c r="K6" s="11" t="s">
        <v>5</v>
      </c>
      <c r="L6" s="11" t="s">
        <v>5</v>
      </c>
      <c r="M6" s="11" t="s">
        <v>5</v>
      </c>
      <c r="N6" s="11" t="s">
        <v>5</v>
      </c>
      <c r="O6" s="11" t="s">
        <v>5</v>
      </c>
      <c r="Q6" s="11" t="s">
        <v>6</v>
      </c>
      <c r="R6" s="11" t="s">
        <v>6</v>
      </c>
      <c r="S6" s="11" t="s">
        <v>6</v>
      </c>
      <c r="T6" s="11" t="s">
        <v>6</v>
      </c>
      <c r="U6" s="11" t="s">
        <v>6</v>
      </c>
      <c r="V6" s="11" t="s">
        <v>6</v>
      </c>
      <c r="W6" s="11" t="s">
        <v>6</v>
      </c>
      <c r="X6" s="11" t="s">
        <v>6</v>
      </c>
      <c r="Y6" s="11" t="s">
        <v>6</v>
      </c>
    </row>
    <row r="7" spans="1:25" ht="24">
      <c r="A7" s="11" t="s">
        <v>3</v>
      </c>
      <c r="C7" s="11" t="s">
        <v>7</v>
      </c>
      <c r="E7" s="11" t="s">
        <v>8</v>
      </c>
      <c r="G7" s="11" t="s">
        <v>9</v>
      </c>
      <c r="I7" s="11" t="s">
        <v>10</v>
      </c>
      <c r="J7" s="11" t="s">
        <v>10</v>
      </c>
      <c r="K7" s="11" t="s">
        <v>10</v>
      </c>
      <c r="M7" s="11" t="s">
        <v>11</v>
      </c>
      <c r="N7" s="11" t="s">
        <v>11</v>
      </c>
      <c r="O7" s="11" t="s">
        <v>11</v>
      </c>
      <c r="Q7" s="11" t="s">
        <v>7</v>
      </c>
      <c r="S7" s="11" t="s">
        <v>12</v>
      </c>
      <c r="U7" s="11" t="s">
        <v>8</v>
      </c>
      <c r="W7" s="11" t="s">
        <v>9</v>
      </c>
      <c r="Y7" s="11" t="s">
        <v>13</v>
      </c>
    </row>
    <row r="8" spans="1:25" ht="24">
      <c r="A8" s="11" t="s">
        <v>3</v>
      </c>
      <c r="C8" s="11" t="s">
        <v>7</v>
      </c>
      <c r="E8" s="11" t="s">
        <v>8</v>
      </c>
      <c r="G8" s="11" t="s">
        <v>9</v>
      </c>
      <c r="I8" s="11" t="s">
        <v>7</v>
      </c>
      <c r="K8" s="11" t="s">
        <v>8</v>
      </c>
      <c r="M8" s="11" t="s">
        <v>7</v>
      </c>
      <c r="O8" s="11" t="s">
        <v>14</v>
      </c>
      <c r="Q8" s="11" t="s">
        <v>7</v>
      </c>
      <c r="S8" s="11" t="s">
        <v>12</v>
      </c>
      <c r="U8" s="11" t="s">
        <v>8</v>
      </c>
      <c r="W8" s="11" t="s">
        <v>9</v>
      </c>
      <c r="Y8" s="11" t="s">
        <v>13</v>
      </c>
    </row>
    <row r="9" spans="1:25" ht="24">
      <c r="A9" s="2" t="s">
        <v>15</v>
      </c>
      <c r="C9" s="3">
        <v>48238743</v>
      </c>
      <c r="E9" s="3">
        <v>396768525984</v>
      </c>
      <c r="G9" s="3">
        <v>425331778390.06</v>
      </c>
      <c r="I9" s="3">
        <v>0</v>
      </c>
      <c r="K9" s="3">
        <v>0</v>
      </c>
      <c r="M9" s="3">
        <v>-15012105</v>
      </c>
      <c r="O9" s="3">
        <v>141652447343</v>
      </c>
      <c r="Q9" s="3">
        <v>33226638</v>
      </c>
      <c r="S9" s="3">
        <v>8930</v>
      </c>
      <c r="U9" s="3">
        <v>273292448406</v>
      </c>
      <c r="W9" s="3">
        <v>294948429769.82703</v>
      </c>
      <c r="Y9" s="7">
        <v>4.0861843965509653E-2</v>
      </c>
    </row>
    <row r="10" spans="1:25" ht="24">
      <c r="A10" s="2" t="s">
        <v>16</v>
      </c>
      <c r="C10" s="3">
        <v>1800000</v>
      </c>
      <c r="E10" s="3">
        <v>9098253720</v>
      </c>
      <c r="G10" s="3">
        <v>8141269500</v>
      </c>
      <c r="I10" s="3">
        <v>0</v>
      </c>
      <c r="K10" s="3">
        <v>0</v>
      </c>
      <c r="M10" s="3">
        <v>-1800000</v>
      </c>
      <c r="O10" s="3">
        <v>8081676170</v>
      </c>
      <c r="Q10" s="3">
        <v>0</v>
      </c>
      <c r="S10" s="3">
        <v>0</v>
      </c>
      <c r="U10" s="3">
        <v>0</v>
      </c>
      <c r="W10" s="3">
        <v>0</v>
      </c>
      <c r="Y10" s="7">
        <v>0</v>
      </c>
    </row>
    <row r="11" spans="1:25" ht="24">
      <c r="A11" s="2" t="s">
        <v>17</v>
      </c>
      <c r="C11" s="3">
        <v>52478384</v>
      </c>
      <c r="E11" s="3">
        <v>344294609653</v>
      </c>
      <c r="G11" s="3">
        <v>412634148536.23199</v>
      </c>
      <c r="I11" s="3">
        <v>63575746</v>
      </c>
      <c r="K11" s="3">
        <v>0</v>
      </c>
      <c r="M11" s="3">
        <v>0</v>
      </c>
      <c r="O11" s="3">
        <v>0</v>
      </c>
      <c r="Q11" s="3">
        <v>116054130</v>
      </c>
      <c r="S11" s="3">
        <v>6545</v>
      </c>
      <c r="U11" s="3">
        <v>761351503413</v>
      </c>
      <c r="W11" s="3">
        <v>755054813878.94299</v>
      </c>
      <c r="Y11" s="7">
        <v>0.10460449650200013</v>
      </c>
    </row>
    <row r="12" spans="1:25" ht="24">
      <c r="A12" s="2" t="s">
        <v>18</v>
      </c>
      <c r="C12" s="3">
        <v>13000000</v>
      </c>
      <c r="E12" s="3">
        <v>34612090240</v>
      </c>
      <c r="G12" s="3">
        <v>31996481400</v>
      </c>
      <c r="I12" s="3">
        <v>0</v>
      </c>
      <c r="K12" s="3">
        <v>0</v>
      </c>
      <c r="M12" s="3">
        <v>0</v>
      </c>
      <c r="O12" s="3">
        <v>0</v>
      </c>
      <c r="Q12" s="3">
        <v>13000000</v>
      </c>
      <c r="S12" s="3">
        <v>2180</v>
      </c>
      <c r="U12" s="3">
        <v>34612090240</v>
      </c>
      <c r="W12" s="3">
        <v>28171377000</v>
      </c>
      <c r="Y12" s="7">
        <v>3.902832817811148E-3</v>
      </c>
    </row>
    <row r="13" spans="1:25" ht="24">
      <c r="A13" s="2" t="s">
        <v>19</v>
      </c>
      <c r="C13" s="3">
        <v>63575746</v>
      </c>
      <c r="E13" s="3">
        <v>353481147760</v>
      </c>
      <c r="G13" s="3">
        <v>282366297350.888</v>
      </c>
      <c r="I13" s="3">
        <v>0</v>
      </c>
      <c r="K13" s="3">
        <v>0</v>
      </c>
      <c r="M13" s="3">
        <v>-63575746</v>
      </c>
      <c r="O13" s="3">
        <v>0</v>
      </c>
      <c r="Q13" s="3">
        <v>0</v>
      </c>
      <c r="S13" s="3">
        <v>0</v>
      </c>
      <c r="U13" s="3">
        <v>0</v>
      </c>
      <c r="W13" s="3">
        <v>0</v>
      </c>
      <c r="Y13" s="7">
        <v>0</v>
      </c>
    </row>
    <row r="14" spans="1:25" ht="24">
      <c r="A14" s="2" t="s">
        <v>20</v>
      </c>
      <c r="C14" s="3">
        <v>3396853</v>
      </c>
      <c r="E14" s="3">
        <v>20612104004</v>
      </c>
      <c r="G14" s="3">
        <v>15559565067.187201</v>
      </c>
      <c r="I14" s="3">
        <v>108751</v>
      </c>
      <c r="K14" s="3">
        <v>536162719</v>
      </c>
      <c r="M14" s="3">
        <v>-45154</v>
      </c>
      <c r="O14" s="3">
        <v>224426670</v>
      </c>
      <c r="Q14" s="3">
        <v>3460450</v>
      </c>
      <c r="S14" s="3">
        <v>4680</v>
      </c>
      <c r="U14" s="3">
        <v>20875866065</v>
      </c>
      <c r="W14" s="3">
        <v>16098546309.299999</v>
      </c>
      <c r="Y14" s="7">
        <v>2.2302756040284638E-3</v>
      </c>
    </row>
    <row r="15" spans="1:25" ht="24">
      <c r="A15" s="2" t="s">
        <v>21</v>
      </c>
      <c r="C15" s="3">
        <v>1013777</v>
      </c>
      <c r="E15" s="3">
        <v>50899696616</v>
      </c>
      <c r="G15" s="3">
        <v>49369428865.3815</v>
      </c>
      <c r="I15" s="3">
        <v>0</v>
      </c>
      <c r="K15" s="3">
        <v>0</v>
      </c>
      <c r="M15" s="3">
        <v>0</v>
      </c>
      <c r="O15" s="3">
        <v>0</v>
      </c>
      <c r="Q15" s="3">
        <v>1013777</v>
      </c>
      <c r="S15" s="3">
        <v>51740</v>
      </c>
      <c r="U15" s="3">
        <v>50899696616</v>
      </c>
      <c r="W15" s="3">
        <v>52140727689.219002</v>
      </c>
      <c r="Y15" s="7">
        <v>7.2235213482833424E-3</v>
      </c>
    </row>
    <row r="16" spans="1:25" ht="24">
      <c r="A16" s="2" t="s">
        <v>22</v>
      </c>
      <c r="C16" s="3">
        <v>16735669</v>
      </c>
      <c r="E16" s="3">
        <v>470788362415</v>
      </c>
      <c r="G16" s="3">
        <v>437529213536.53497</v>
      </c>
      <c r="I16" s="3">
        <v>0</v>
      </c>
      <c r="K16" s="3">
        <v>0</v>
      </c>
      <c r="M16" s="3">
        <v>-3553198</v>
      </c>
      <c r="O16" s="3">
        <v>94102970938</v>
      </c>
      <c r="Q16" s="3">
        <v>13182471</v>
      </c>
      <c r="S16" s="3">
        <v>24150</v>
      </c>
      <c r="U16" s="3">
        <v>370833931709</v>
      </c>
      <c r="W16" s="3">
        <v>316462452435.83301</v>
      </c>
      <c r="Y16" s="7">
        <v>4.3842373944715893E-2</v>
      </c>
    </row>
    <row r="17" spans="1:25" ht="24">
      <c r="A17" s="2" t="s">
        <v>23</v>
      </c>
      <c r="C17" s="3">
        <v>26318538</v>
      </c>
      <c r="E17" s="3">
        <v>63251336211</v>
      </c>
      <c r="G17" s="3">
        <v>56614444000.419601</v>
      </c>
      <c r="I17" s="3">
        <v>0</v>
      </c>
      <c r="K17" s="3">
        <v>0</v>
      </c>
      <c r="M17" s="3">
        <v>-26318538</v>
      </c>
      <c r="O17" s="3">
        <v>53838652052</v>
      </c>
      <c r="Q17" s="3">
        <v>0</v>
      </c>
      <c r="S17" s="3">
        <v>0</v>
      </c>
      <c r="U17" s="3">
        <v>0</v>
      </c>
      <c r="W17" s="3">
        <v>0</v>
      </c>
      <c r="Y17" s="7">
        <v>0</v>
      </c>
    </row>
    <row r="18" spans="1:25" ht="24">
      <c r="A18" s="2" t="s">
        <v>24</v>
      </c>
      <c r="C18" s="3">
        <v>17815664</v>
      </c>
      <c r="E18" s="3">
        <v>84886153239</v>
      </c>
      <c r="G18" s="3">
        <v>79693473596.399994</v>
      </c>
      <c r="I18" s="3">
        <v>3000000</v>
      </c>
      <c r="K18" s="3">
        <v>13437458358</v>
      </c>
      <c r="M18" s="3">
        <v>-1083597</v>
      </c>
      <c r="O18" s="3">
        <v>5230850164</v>
      </c>
      <c r="Q18" s="3">
        <v>19732067</v>
      </c>
      <c r="S18" s="3">
        <v>4026</v>
      </c>
      <c r="U18" s="3">
        <v>93160605552</v>
      </c>
      <c r="W18" s="3">
        <v>78968625996.635101</v>
      </c>
      <c r="Y18" s="7">
        <v>1.0940230046870695E-2</v>
      </c>
    </row>
    <row r="19" spans="1:25" ht="24">
      <c r="A19" s="2" t="s">
        <v>25</v>
      </c>
      <c r="C19" s="3">
        <v>157727913</v>
      </c>
      <c r="E19" s="3">
        <v>544544135695</v>
      </c>
      <c r="G19" s="3">
        <v>617279993459.78796</v>
      </c>
      <c r="I19" s="3">
        <v>0</v>
      </c>
      <c r="K19" s="3">
        <v>0</v>
      </c>
      <c r="M19" s="3">
        <v>-3000000</v>
      </c>
      <c r="O19" s="3">
        <v>10309699080</v>
      </c>
      <c r="Q19" s="3">
        <v>154727913</v>
      </c>
      <c r="S19" s="3">
        <v>3499</v>
      </c>
      <c r="U19" s="3">
        <v>534186854115</v>
      </c>
      <c r="W19" s="3">
        <v>538171679429.85699</v>
      </c>
      <c r="Y19" s="7">
        <v>7.4557736105529612E-2</v>
      </c>
    </row>
    <row r="20" spans="1:25" ht="24">
      <c r="A20" s="2" t="s">
        <v>26</v>
      </c>
      <c r="C20" s="3">
        <v>3900090</v>
      </c>
      <c r="E20" s="3">
        <v>27573074805</v>
      </c>
      <c r="G20" s="3">
        <v>28727713881.945</v>
      </c>
      <c r="I20" s="3">
        <v>0</v>
      </c>
      <c r="K20" s="3">
        <v>0</v>
      </c>
      <c r="M20" s="3">
        <v>-89399</v>
      </c>
      <c r="O20" s="3">
        <v>666725366</v>
      </c>
      <c r="Q20" s="3">
        <v>3810691</v>
      </c>
      <c r="S20" s="3">
        <v>7200</v>
      </c>
      <c r="U20" s="3">
        <v>26941036745</v>
      </c>
      <c r="W20" s="3">
        <v>27273725197.560001</v>
      </c>
      <c r="Y20" s="7">
        <v>3.7784730851104656E-3</v>
      </c>
    </row>
    <row r="21" spans="1:25" ht="24">
      <c r="A21" s="2" t="s">
        <v>27</v>
      </c>
      <c r="C21" s="3">
        <v>128847469</v>
      </c>
      <c r="E21" s="3">
        <v>568208228896</v>
      </c>
      <c r="G21" s="3">
        <v>584304730764.21106</v>
      </c>
      <c r="I21" s="3">
        <v>0</v>
      </c>
      <c r="K21" s="3">
        <v>0</v>
      </c>
      <c r="M21" s="3">
        <v>0</v>
      </c>
      <c r="O21" s="3">
        <v>0</v>
      </c>
      <c r="Q21" s="3">
        <v>128847469</v>
      </c>
      <c r="S21" s="3">
        <v>4418</v>
      </c>
      <c r="U21" s="3">
        <v>568208228896</v>
      </c>
      <c r="W21" s="3">
        <v>565861091739.65002</v>
      </c>
      <c r="Y21" s="7">
        <v>7.8393798044162022E-2</v>
      </c>
    </row>
    <row r="22" spans="1:25" ht="24">
      <c r="A22" s="2" t="s">
        <v>28</v>
      </c>
      <c r="C22" s="3">
        <v>7166184</v>
      </c>
      <c r="E22" s="3">
        <v>28657590894</v>
      </c>
      <c r="G22" s="3">
        <v>28166497741.360802</v>
      </c>
      <c r="I22" s="3">
        <v>0</v>
      </c>
      <c r="K22" s="3">
        <v>0</v>
      </c>
      <c r="M22" s="3">
        <v>-7166184</v>
      </c>
      <c r="O22" s="3">
        <v>30275057979</v>
      </c>
      <c r="Q22" s="3">
        <v>0</v>
      </c>
      <c r="S22" s="3">
        <v>0</v>
      </c>
      <c r="U22" s="3">
        <v>0</v>
      </c>
      <c r="W22" s="3">
        <v>0</v>
      </c>
      <c r="Y22" s="7">
        <v>0</v>
      </c>
    </row>
    <row r="23" spans="1:25" ht="24">
      <c r="A23" s="2" t="s">
        <v>29</v>
      </c>
      <c r="C23" s="3">
        <v>408844750</v>
      </c>
      <c r="E23" s="3">
        <v>1537944882393</v>
      </c>
      <c r="G23" s="3">
        <v>2060509467349.1299</v>
      </c>
      <c r="I23" s="3">
        <v>0</v>
      </c>
      <c r="K23" s="3">
        <v>0</v>
      </c>
      <c r="M23" s="3">
        <v>0</v>
      </c>
      <c r="O23" s="3">
        <v>0</v>
      </c>
      <c r="Q23" s="3">
        <v>408844750</v>
      </c>
      <c r="S23" s="3">
        <v>4830</v>
      </c>
      <c r="U23" s="3">
        <v>1537944882393</v>
      </c>
      <c r="W23" s="3">
        <v>1962970557652.1299</v>
      </c>
      <c r="Y23" s="7">
        <v>0.27194786796548082</v>
      </c>
    </row>
    <row r="24" spans="1:25" ht="24">
      <c r="A24" s="2" t="s">
        <v>30</v>
      </c>
      <c r="C24" s="3">
        <v>13097756</v>
      </c>
      <c r="E24" s="3">
        <v>35334970687</v>
      </c>
      <c r="G24" s="3">
        <v>54878559642.836998</v>
      </c>
      <c r="I24" s="3">
        <v>0</v>
      </c>
      <c r="K24" s="3">
        <v>0</v>
      </c>
      <c r="M24" s="3">
        <v>0</v>
      </c>
      <c r="O24" s="3">
        <v>0</v>
      </c>
      <c r="Q24" s="3">
        <v>13097756</v>
      </c>
      <c r="S24" s="3">
        <v>3600</v>
      </c>
      <c r="U24" s="3">
        <v>35334970687</v>
      </c>
      <c r="W24" s="3">
        <v>46871367666.480003</v>
      </c>
      <c r="Y24" s="7">
        <v>6.4935097757000126E-3</v>
      </c>
    </row>
    <row r="25" spans="1:25" ht="24">
      <c r="A25" s="2" t="s">
        <v>31</v>
      </c>
      <c r="C25" s="3">
        <v>26806840</v>
      </c>
      <c r="E25" s="3">
        <v>296542834665</v>
      </c>
      <c r="G25" s="3">
        <v>311240923047.35999</v>
      </c>
      <c r="I25" s="3">
        <v>0</v>
      </c>
      <c r="K25" s="3">
        <v>0</v>
      </c>
      <c r="M25" s="3">
        <v>-1200846</v>
      </c>
      <c r="O25" s="3">
        <v>13759921061</v>
      </c>
      <c r="Q25" s="3">
        <v>25605994</v>
      </c>
      <c r="S25" s="3">
        <v>10890</v>
      </c>
      <c r="U25" s="3">
        <v>283258826662</v>
      </c>
      <c r="W25" s="3">
        <v>277190121475.77301</v>
      </c>
      <c r="Y25" s="7">
        <v>3.8401626688986681E-2</v>
      </c>
    </row>
    <row r="26" spans="1:25" ht="24">
      <c r="A26" s="2" t="s">
        <v>32</v>
      </c>
      <c r="C26" s="3">
        <v>5912222</v>
      </c>
      <c r="E26" s="3">
        <v>44498032495</v>
      </c>
      <c r="G26" s="3">
        <v>50307499029.096001</v>
      </c>
      <c r="I26" s="3">
        <v>18124783</v>
      </c>
      <c r="K26" s="3">
        <v>161203304344</v>
      </c>
      <c r="M26" s="3">
        <v>0</v>
      </c>
      <c r="O26" s="3">
        <v>0</v>
      </c>
      <c r="Q26" s="3">
        <v>24037005</v>
      </c>
      <c r="S26" s="3">
        <v>8320</v>
      </c>
      <c r="U26" s="3">
        <v>205701336839</v>
      </c>
      <c r="W26" s="3">
        <v>198797953704.48001</v>
      </c>
      <c r="Y26" s="7">
        <v>2.7541258555857807E-2</v>
      </c>
    </row>
    <row r="27" spans="1:25" ht="24">
      <c r="A27" s="2" t="s">
        <v>33</v>
      </c>
      <c r="C27" s="3">
        <v>20000000</v>
      </c>
      <c r="E27" s="3">
        <v>30280000000</v>
      </c>
      <c r="G27" s="3">
        <v>30219120000</v>
      </c>
      <c r="I27" s="3">
        <v>0</v>
      </c>
      <c r="K27" s="3">
        <v>0</v>
      </c>
      <c r="M27" s="3">
        <v>-20000000</v>
      </c>
      <c r="O27" s="3">
        <v>32167458290</v>
      </c>
      <c r="Q27" s="3">
        <v>0</v>
      </c>
      <c r="S27" s="3">
        <v>0</v>
      </c>
      <c r="U27" s="3">
        <v>0</v>
      </c>
      <c r="W27" s="3">
        <v>0</v>
      </c>
      <c r="Y27" s="7">
        <v>0</v>
      </c>
    </row>
    <row r="28" spans="1:25" ht="24">
      <c r="A28" s="2" t="s">
        <v>34</v>
      </c>
      <c r="C28" s="3">
        <v>625000</v>
      </c>
      <c r="E28" s="3">
        <v>50358183750</v>
      </c>
      <c r="G28" s="3">
        <v>45353531250</v>
      </c>
      <c r="I28" s="3">
        <v>0</v>
      </c>
      <c r="K28" s="3">
        <v>0</v>
      </c>
      <c r="M28" s="3">
        <v>0</v>
      </c>
      <c r="O28" s="3">
        <v>0</v>
      </c>
      <c r="Q28" s="3">
        <v>625000</v>
      </c>
      <c r="S28" s="3">
        <v>77650</v>
      </c>
      <c r="U28" s="3">
        <v>50358183750</v>
      </c>
      <c r="W28" s="3">
        <v>48242489062.5</v>
      </c>
      <c r="Y28" s="7">
        <v>6.6834634858644066E-3</v>
      </c>
    </row>
    <row r="29" spans="1:25" ht="24">
      <c r="A29" s="2" t="s">
        <v>35</v>
      </c>
      <c r="C29" s="3">
        <v>61000000</v>
      </c>
      <c r="E29" s="3">
        <v>302381753808</v>
      </c>
      <c r="G29" s="3">
        <v>300759768000</v>
      </c>
      <c r="I29" s="3">
        <v>39033467</v>
      </c>
      <c r="K29" s="3">
        <v>205959713740</v>
      </c>
      <c r="M29" s="3">
        <v>0</v>
      </c>
      <c r="O29" s="3">
        <v>0</v>
      </c>
      <c r="Q29" s="3">
        <v>100033467</v>
      </c>
      <c r="S29" s="3">
        <v>4890</v>
      </c>
      <c r="U29" s="3">
        <v>508341467548</v>
      </c>
      <c r="W29" s="3">
        <v>486253129890.901</v>
      </c>
      <c r="Y29" s="7">
        <v>6.7364995083541546E-2</v>
      </c>
    </row>
    <row r="30" spans="1:25" ht="24">
      <c r="A30" s="2" t="s">
        <v>36</v>
      </c>
      <c r="C30" s="3">
        <v>188251657</v>
      </c>
      <c r="E30" s="3">
        <v>986553813237</v>
      </c>
      <c r="G30" s="3">
        <v>1337990651432.0801</v>
      </c>
      <c r="I30" s="3">
        <v>0</v>
      </c>
      <c r="K30" s="3">
        <v>0</v>
      </c>
      <c r="M30" s="3">
        <v>-28739345</v>
      </c>
      <c r="O30" s="3">
        <v>222922933128</v>
      </c>
      <c r="Q30" s="3">
        <v>159512312</v>
      </c>
      <c r="S30" s="3">
        <v>6950</v>
      </c>
      <c r="U30" s="3">
        <v>835942069064</v>
      </c>
      <c r="W30" s="3">
        <v>1102014335518.02</v>
      </c>
      <c r="Y30" s="7">
        <v>0.15267190220620291</v>
      </c>
    </row>
    <row r="31" spans="1:25" ht="24">
      <c r="A31" s="2" t="s">
        <v>37</v>
      </c>
      <c r="C31" s="3">
        <v>572500</v>
      </c>
      <c r="E31" s="3">
        <v>7317463220</v>
      </c>
      <c r="G31" s="3">
        <v>9156716426</v>
      </c>
      <c r="I31" s="3">
        <v>0</v>
      </c>
      <c r="K31" s="3">
        <v>0</v>
      </c>
      <c r="M31" s="3">
        <v>-572500</v>
      </c>
      <c r="O31" s="3">
        <v>9156716426</v>
      </c>
      <c r="Q31" s="3">
        <v>0</v>
      </c>
      <c r="S31" s="3">
        <v>0</v>
      </c>
      <c r="U31" s="3">
        <v>0</v>
      </c>
      <c r="W31" s="3">
        <v>0</v>
      </c>
      <c r="Y31" s="7">
        <v>0</v>
      </c>
    </row>
    <row r="32" spans="1:25" ht="24">
      <c r="A32" s="2" t="s">
        <v>38</v>
      </c>
      <c r="C32" s="3">
        <v>19247188</v>
      </c>
      <c r="E32" s="3">
        <v>209809235183</v>
      </c>
      <c r="G32" s="3">
        <v>232270580189.19601</v>
      </c>
      <c r="I32" s="3">
        <v>0</v>
      </c>
      <c r="K32" s="3">
        <v>0</v>
      </c>
      <c r="M32" s="3">
        <v>0</v>
      </c>
      <c r="O32" s="3">
        <v>0</v>
      </c>
      <c r="Q32" s="3">
        <v>19247188</v>
      </c>
      <c r="S32" s="3">
        <v>11760</v>
      </c>
      <c r="U32" s="3">
        <v>209809235183</v>
      </c>
      <c r="W32" s="3">
        <v>225000166641.26401</v>
      </c>
      <c r="Y32" s="7">
        <v>3.1171285463983612E-2</v>
      </c>
    </row>
    <row r="33" spans="1:25" ht="24">
      <c r="A33" s="2" t="s">
        <v>39</v>
      </c>
      <c r="C33" s="3">
        <v>5144104</v>
      </c>
      <c r="E33" s="3">
        <v>150560784775</v>
      </c>
      <c r="G33" s="3">
        <v>181529128632.60001</v>
      </c>
      <c r="I33" s="3">
        <v>0</v>
      </c>
      <c r="K33" s="3">
        <v>0</v>
      </c>
      <c r="M33" s="3">
        <v>0</v>
      </c>
      <c r="O33" s="3">
        <v>0</v>
      </c>
      <c r="Q33" s="3">
        <v>5144104</v>
      </c>
      <c r="S33" s="3">
        <v>37100</v>
      </c>
      <c r="U33" s="3">
        <v>150560784775</v>
      </c>
      <c r="W33" s="3">
        <v>189710723162</v>
      </c>
      <c r="Y33" s="7">
        <v>2.6282323233519578E-2</v>
      </c>
    </row>
    <row r="34" spans="1:25" ht="24.75" thickBot="1">
      <c r="A34" s="2" t="s">
        <v>40</v>
      </c>
      <c r="C34" s="3">
        <v>0</v>
      </c>
      <c r="E34" s="3">
        <v>0</v>
      </c>
      <c r="G34" s="3">
        <v>0</v>
      </c>
      <c r="I34" s="3">
        <v>625000</v>
      </c>
      <c r="K34" s="3">
        <v>5422877499</v>
      </c>
      <c r="M34" s="3">
        <v>0</v>
      </c>
      <c r="O34" s="3">
        <v>0</v>
      </c>
      <c r="Q34" s="3">
        <v>625000</v>
      </c>
      <c r="S34" s="3">
        <v>9350</v>
      </c>
      <c r="U34" s="3">
        <v>5422877499</v>
      </c>
      <c r="W34" s="3">
        <v>5808979688</v>
      </c>
      <c r="Y34" s="7">
        <v>8.047699111166899E-4</v>
      </c>
    </row>
    <row r="35" spans="1:25" ht="23.25" thickBot="1">
      <c r="A35" s="1" t="s">
        <v>41</v>
      </c>
      <c r="C35" s="1" t="s">
        <v>41</v>
      </c>
      <c r="E35" s="4">
        <f>SUM(E9:E34)</f>
        <v>6649257264345</v>
      </c>
      <c r="G35" s="4">
        <f>SUM(G9:G34)</f>
        <v>7671930981088.7061</v>
      </c>
      <c r="I35" s="1" t="s">
        <v>41</v>
      </c>
      <c r="K35" s="4">
        <f>SUM(K9:K34)</f>
        <v>386559516660</v>
      </c>
      <c r="M35" s="1" t="s">
        <v>41</v>
      </c>
      <c r="O35" s="4">
        <f>SUM(O9:O34)</f>
        <v>622389534667</v>
      </c>
      <c r="Q35" s="1" t="s">
        <v>41</v>
      </c>
      <c r="S35" s="1" t="s">
        <v>41</v>
      </c>
      <c r="U35" s="4">
        <f>SUM(U9:U34)</f>
        <v>6557036896157</v>
      </c>
      <c r="W35" s="4">
        <f>SUM(W9:W34)</f>
        <v>7216011293908.373</v>
      </c>
      <c r="Y35" s="8">
        <f>SUM(Y9:Y34)</f>
        <v>0.99969858383427546</v>
      </c>
    </row>
    <row r="36" spans="1:25" ht="23.25" thickTop="1">
      <c r="G36" s="3"/>
      <c r="W36" s="3"/>
    </row>
    <row r="37" spans="1:25">
      <c r="G37" s="3"/>
      <c r="W37" s="3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workbookViewId="0">
      <selection activeCell="O19" sqref="O19"/>
    </sheetView>
  </sheetViews>
  <sheetFormatPr defaultRowHeight="22.5"/>
  <cols>
    <col min="1" max="1" width="26.7109375" style="1" bestFit="1" customWidth="1"/>
    <col min="2" max="2" width="1" style="1" customWidth="1"/>
    <col min="3" max="3" width="28" style="1" bestFit="1" customWidth="1"/>
    <col min="4" max="4" width="1" style="1" customWidth="1"/>
    <col min="5" max="5" width="16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9.285156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23.28515625" style="1" bestFit="1" customWidth="1"/>
    <col min="14" max="14" width="1" style="1" customWidth="1"/>
    <col min="15" max="15" width="23.28515625" style="1" bestFit="1" customWidth="1"/>
    <col min="16" max="16" width="1" style="1" customWidth="1"/>
    <col min="17" max="17" width="20.5703125" style="1" bestFit="1" customWidth="1"/>
    <col min="18" max="18" width="1" style="1" customWidth="1"/>
    <col min="19" max="19" width="20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12" t="s">
        <v>92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</row>
    <row r="3" spans="1:19" ht="24">
      <c r="A3" s="12" t="s">
        <v>1</v>
      </c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 t="s">
        <v>1</v>
      </c>
      <c r="N3" s="12" t="s">
        <v>1</v>
      </c>
      <c r="O3" s="12" t="s">
        <v>1</v>
      </c>
      <c r="P3" s="12" t="s">
        <v>1</v>
      </c>
      <c r="Q3" s="12" t="s">
        <v>1</v>
      </c>
      <c r="R3" s="12" t="s">
        <v>1</v>
      </c>
      <c r="S3" s="12" t="s">
        <v>1</v>
      </c>
    </row>
    <row r="4" spans="1:19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2</v>
      </c>
    </row>
    <row r="5" spans="1:19">
      <c r="S5" s="3"/>
    </row>
    <row r="6" spans="1:19" ht="24.75" thickBot="1">
      <c r="A6" s="11" t="s">
        <v>45</v>
      </c>
      <c r="C6" s="11" t="s">
        <v>46</v>
      </c>
      <c r="D6" s="11" t="s">
        <v>46</v>
      </c>
      <c r="E6" s="11" t="s">
        <v>46</v>
      </c>
      <c r="F6" s="11" t="s">
        <v>46</v>
      </c>
      <c r="G6" s="11" t="s">
        <v>46</v>
      </c>
      <c r="H6" s="11" t="s">
        <v>46</v>
      </c>
      <c r="I6" s="11" t="s">
        <v>46</v>
      </c>
      <c r="K6" s="11" t="s">
        <v>59</v>
      </c>
      <c r="M6" s="11" t="s">
        <v>5</v>
      </c>
      <c r="N6" s="11" t="s">
        <v>5</v>
      </c>
      <c r="O6" s="11" t="s">
        <v>5</v>
      </c>
      <c r="Q6" s="11" t="s">
        <v>6</v>
      </c>
      <c r="R6" s="11" t="s">
        <v>6</v>
      </c>
      <c r="S6" s="11" t="s">
        <v>6</v>
      </c>
    </row>
    <row r="7" spans="1:19" ht="24">
      <c r="A7" s="11" t="s">
        <v>45</v>
      </c>
      <c r="C7" s="11" t="s">
        <v>47</v>
      </c>
      <c r="E7" s="11" t="s">
        <v>48</v>
      </c>
      <c r="G7" s="11" t="s">
        <v>49</v>
      </c>
      <c r="I7" s="11" t="s">
        <v>43</v>
      </c>
      <c r="K7" s="11" t="s">
        <v>50</v>
      </c>
      <c r="M7" s="11" t="s">
        <v>51</v>
      </c>
      <c r="O7" s="11" t="s">
        <v>52</v>
      </c>
      <c r="Q7" s="11" t="s">
        <v>50</v>
      </c>
      <c r="S7" s="11" t="s">
        <v>44</v>
      </c>
    </row>
    <row r="8" spans="1:19" ht="24">
      <c r="A8" s="2" t="s">
        <v>53</v>
      </c>
      <c r="C8" s="1" t="s">
        <v>54</v>
      </c>
      <c r="E8" s="1" t="s">
        <v>55</v>
      </c>
      <c r="G8" s="1" t="s">
        <v>56</v>
      </c>
      <c r="I8" s="3">
        <v>0</v>
      </c>
      <c r="K8" s="3">
        <v>1008937995</v>
      </c>
      <c r="M8" s="9">
        <v>535357434902</v>
      </c>
      <c r="N8" s="9"/>
      <c r="O8" s="9">
        <v>535743839454</v>
      </c>
      <c r="Q8" s="3">
        <v>622533443</v>
      </c>
      <c r="S8" s="7">
        <v>8.6245125736145791E-5</v>
      </c>
    </row>
    <row r="9" spans="1:19" ht="24">
      <c r="A9" s="2" t="s">
        <v>57</v>
      </c>
      <c r="C9" s="1" t="s">
        <v>58</v>
      </c>
      <c r="E9" s="1" t="s">
        <v>55</v>
      </c>
      <c r="G9" s="1" t="s">
        <v>56</v>
      </c>
      <c r="I9" s="3">
        <v>0</v>
      </c>
      <c r="K9" s="3">
        <v>181282</v>
      </c>
      <c r="M9" s="9">
        <v>0</v>
      </c>
      <c r="N9" s="9"/>
      <c r="O9" s="9">
        <v>0</v>
      </c>
      <c r="Q9" s="3">
        <v>181282</v>
      </c>
      <c r="S9" s="7">
        <v>2.5114616828223929E-8</v>
      </c>
    </row>
    <row r="10" spans="1:19">
      <c r="A10" s="1" t="s">
        <v>41</v>
      </c>
      <c r="C10" s="1" t="s">
        <v>41</v>
      </c>
      <c r="E10" s="1" t="s">
        <v>41</v>
      </c>
      <c r="G10" s="1" t="s">
        <v>41</v>
      </c>
      <c r="I10" s="1" t="s">
        <v>41</v>
      </c>
      <c r="K10" s="4">
        <f>SUM(K8:K9)</f>
        <v>1009119277</v>
      </c>
      <c r="M10" s="4">
        <f>SUM(M8:M9)</f>
        <v>535357434902</v>
      </c>
      <c r="O10" s="4">
        <f>SUM(O8:O9)</f>
        <v>535743839454</v>
      </c>
      <c r="Q10" s="4">
        <f>SUM(Q8:Q9)</f>
        <v>622714725</v>
      </c>
      <c r="S10" s="8">
        <f>SUM(S8:S9)</f>
        <v>8.6270240352974014E-5</v>
      </c>
    </row>
    <row r="11" spans="1:19">
      <c r="Q11" s="3"/>
    </row>
  </sheetData>
  <mergeCells count="17">
    <mergeCell ref="C6:I6"/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workbookViewId="0">
      <selection activeCell="K14" sqref="K14"/>
    </sheetView>
  </sheetViews>
  <sheetFormatPr defaultRowHeight="22.5"/>
  <cols>
    <col min="1" max="1" width="28.28515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30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">
      <c r="A2" s="12" t="s">
        <v>92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</row>
    <row r="3" spans="1:7" ht="24">
      <c r="A3" s="12" t="s">
        <v>60</v>
      </c>
      <c r="B3" s="12" t="s">
        <v>60</v>
      </c>
      <c r="C3" s="12" t="s">
        <v>60</v>
      </c>
      <c r="D3" s="12" t="s">
        <v>60</v>
      </c>
      <c r="E3" s="12" t="s">
        <v>60</v>
      </c>
      <c r="F3" s="12" t="s">
        <v>60</v>
      </c>
      <c r="G3" s="12" t="s">
        <v>60</v>
      </c>
    </row>
    <row r="4" spans="1:7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</row>
    <row r="6" spans="1:7" ht="24">
      <c r="A6" s="11" t="s">
        <v>64</v>
      </c>
      <c r="C6" s="11" t="s">
        <v>50</v>
      </c>
      <c r="E6" s="11" t="s">
        <v>83</v>
      </c>
      <c r="G6" s="11" t="s">
        <v>13</v>
      </c>
    </row>
    <row r="7" spans="1:7" ht="24">
      <c r="A7" s="2" t="s">
        <v>88</v>
      </c>
      <c r="C7" s="3">
        <v>-371832991100</v>
      </c>
      <c r="E7" s="7">
        <v>1.0000742954604842</v>
      </c>
      <c r="G7" s="7">
        <v>-5.1513349894467722E-2</v>
      </c>
    </row>
    <row r="8" spans="1:7" ht="24">
      <c r="A8" s="2" t="s">
        <v>89</v>
      </c>
      <c r="C8" s="3">
        <v>0</v>
      </c>
      <c r="E8" s="7">
        <v>0</v>
      </c>
      <c r="G8" s="7">
        <v>0</v>
      </c>
    </row>
    <row r="9" spans="1:7" ht="24">
      <c r="A9" s="2" t="s">
        <v>90</v>
      </c>
      <c r="C9" s="3">
        <v>27623451</v>
      </c>
      <c r="E9" s="7">
        <v>-7.4295460484254507E-5</v>
      </c>
      <c r="G9" s="7">
        <v>3.8269237284353608E-6</v>
      </c>
    </row>
    <row r="10" spans="1:7">
      <c r="A10" s="1" t="s">
        <v>41</v>
      </c>
      <c r="C10" s="4">
        <f>SUM(C7:C9)</f>
        <v>-371805367649</v>
      </c>
      <c r="E10" s="8">
        <f>SUM(E7:E9)</f>
        <v>1</v>
      </c>
      <c r="G10" s="5" t="s">
        <v>91</v>
      </c>
    </row>
    <row r="11" spans="1:7" ht="23.25" thickTop="1"/>
    <row r="12" spans="1:7">
      <c r="G12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8"/>
  <sheetViews>
    <sheetView rightToLeft="1" workbookViewId="0">
      <selection activeCell="A3" sqref="A3:S3"/>
    </sheetView>
  </sheetViews>
  <sheetFormatPr defaultRowHeight="22.5"/>
  <cols>
    <col min="1" max="1" width="26.710937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28515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12" t="s">
        <v>92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</row>
    <row r="3" spans="1:19" ht="24">
      <c r="A3" s="12" t="s">
        <v>60</v>
      </c>
      <c r="B3" s="12" t="s">
        <v>60</v>
      </c>
      <c r="C3" s="12" t="s">
        <v>60</v>
      </c>
      <c r="D3" s="12" t="s">
        <v>60</v>
      </c>
      <c r="E3" s="12" t="s">
        <v>60</v>
      </c>
      <c r="F3" s="12" t="s">
        <v>60</v>
      </c>
      <c r="G3" s="12" t="s">
        <v>60</v>
      </c>
      <c r="H3" s="12" t="s">
        <v>60</v>
      </c>
      <c r="I3" s="12" t="s">
        <v>60</v>
      </c>
      <c r="J3" s="12" t="s">
        <v>60</v>
      </c>
      <c r="K3" s="12" t="s">
        <v>60</v>
      </c>
      <c r="L3" s="12" t="s">
        <v>60</v>
      </c>
      <c r="M3" s="12" t="s">
        <v>60</v>
      </c>
      <c r="N3" s="12" t="s">
        <v>60</v>
      </c>
      <c r="O3" s="12" t="s">
        <v>60</v>
      </c>
      <c r="P3" s="12" t="s">
        <v>60</v>
      </c>
      <c r="Q3" s="12" t="s">
        <v>60</v>
      </c>
      <c r="R3" s="12" t="s">
        <v>60</v>
      </c>
      <c r="S3" s="12" t="s">
        <v>60</v>
      </c>
    </row>
    <row r="4" spans="1:19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2</v>
      </c>
    </row>
    <row r="6" spans="1:19" ht="24">
      <c r="A6" s="11" t="s">
        <v>61</v>
      </c>
      <c r="B6" s="11" t="s">
        <v>61</v>
      </c>
      <c r="C6" s="11" t="s">
        <v>61</v>
      </c>
      <c r="D6" s="11" t="s">
        <v>61</v>
      </c>
      <c r="E6" s="11" t="s">
        <v>61</v>
      </c>
      <c r="F6" s="11" t="s">
        <v>61</v>
      </c>
      <c r="G6" s="11" t="s">
        <v>61</v>
      </c>
      <c r="I6" s="11" t="s">
        <v>62</v>
      </c>
      <c r="J6" s="11" t="s">
        <v>62</v>
      </c>
      <c r="K6" s="11" t="s">
        <v>62</v>
      </c>
      <c r="L6" s="11" t="s">
        <v>62</v>
      </c>
      <c r="M6" s="11" t="s">
        <v>62</v>
      </c>
      <c r="O6" s="11" t="s">
        <v>63</v>
      </c>
      <c r="P6" s="11" t="s">
        <v>63</v>
      </c>
      <c r="Q6" s="11" t="s">
        <v>63</v>
      </c>
      <c r="R6" s="11" t="s">
        <v>63</v>
      </c>
      <c r="S6" s="11" t="s">
        <v>63</v>
      </c>
    </row>
    <row r="7" spans="1:19" ht="24">
      <c r="A7" s="11" t="s">
        <v>64</v>
      </c>
      <c r="C7" s="11" t="s">
        <v>65</v>
      </c>
      <c r="E7" s="11" t="s">
        <v>42</v>
      </c>
      <c r="G7" s="11" t="s">
        <v>43</v>
      </c>
      <c r="I7" s="11" t="s">
        <v>66</v>
      </c>
      <c r="K7" s="11" t="s">
        <v>67</v>
      </c>
      <c r="M7" s="11" t="s">
        <v>68</v>
      </c>
      <c r="O7" s="11" t="s">
        <v>66</v>
      </c>
      <c r="Q7" s="11" t="s">
        <v>67</v>
      </c>
      <c r="S7" s="11" t="s">
        <v>68</v>
      </c>
    </row>
    <row r="8" spans="1:19" ht="24">
      <c r="A8" s="2" t="s">
        <v>53</v>
      </c>
      <c r="C8" s="3">
        <v>1</v>
      </c>
      <c r="E8" s="1" t="s">
        <v>41</v>
      </c>
      <c r="G8" s="3">
        <v>0</v>
      </c>
      <c r="I8" s="3">
        <v>27623451</v>
      </c>
      <c r="K8" s="3">
        <v>0</v>
      </c>
      <c r="M8" s="3">
        <v>27623451</v>
      </c>
      <c r="O8" s="3">
        <v>407938155</v>
      </c>
      <c r="Q8" s="3">
        <v>0</v>
      </c>
      <c r="S8" s="3">
        <v>407938155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0"/>
  <sheetViews>
    <sheetView rightToLeft="1" workbookViewId="0">
      <selection activeCell="Q15" sqref="Q15"/>
    </sheetView>
  </sheetViews>
  <sheetFormatPr defaultRowHeight="22.5"/>
  <cols>
    <col min="1" max="1" width="34.710937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1.85546875" style="1" bestFit="1" customWidth="1"/>
    <col min="6" max="6" width="1" style="1" customWidth="1"/>
    <col min="7" max="7" width="22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1.8554687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2" t="s">
        <v>92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</row>
    <row r="3" spans="1:17" ht="24">
      <c r="A3" s="12" t="s">
        <v>60</v>
      </c>
      <c r="B3" s="12" t="s">
        <v>60</v>
      </c>
      <c r="C3" s="12" t="s">
        <v>60</v>
      </c>
      <c r="D3" s="12" t="s">
        <v>60</v>
      </c>
      <c r="E3" s="12" t="s">
        <v>60</v>
      </c>
      <c r="F3" s="12" t="s">
        <v>60</v>
      </c>
      <c r="G3" s="12" t="s">
        <v>60</v>
      </c>
      <c r="H3" s="12" t="s">
        <v>60</v>
      </c>
      <c r="I3" s="12" t="s">
        <v>60</v>
      </c>
      <c r="J3" s="12" t="s">
        <v>60</v>
      </c>
      <c r="K3" s="12" t="s">
        <v>60</v>
      </c>
      <c r="L3" s="12" t="s">
        <v>60</v>
      </c>
      <c r="M3" s="12" t="s">
        <v>60</v>
      </c>
      <c r="N3" s="12" t="s">
        <v>60</v>
      </c>
      <c r="O3" s="12" t="s">
        <v>60</v>
      </c>
      <c r="P3" s="12" t="s">
        <v>60</v>
      </c>
      <c r="Q3" s="12" t="s">
        <v>60</v>
      </c>
    </row>
    <row r="4" spans="1:17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</row>
    <row r="6" spans="1:17" ht="24">
      <c r="A6" s="11" t="s">
        <v>3</v>
      </c>
      <c r="C6" s="11" t="s">
        <v>62</v>
      </c>
      <c r="D6" s="11" t="s">
        <v>62</v>
      </c>
      <c r="E6" s="11" t="s">
        <v>62</v>
      </c>
      <c r="F6" s="11" t="s">
        <v>62</v>
      </c>
      <c r="G6" s="11" t="s">
        <v>62</v>
      </c>
      <c r="H6" s="11" t="s">
        <v>62</v>
      </c>
      <c r="I6" s="11" t="s">
        <v>62</v>
      </c>
      <c r="K6" s="11" t="s">
        <v>63</v>
      </c>
      <c r="L6" s="11" t="s">
        <v>63</v>
      </c>
      <c r="M6" s="11" t="s">
        <v>63</v>
      </c>
      <c r="N6" s="11" t="s">
        <v>63</v>
      </c>
      <c r="O6" s="11" t="s">
        <v>63</v>
      </c>
      <c r="P6" s="11" t="s">
        <v>63</v>
      </c>
      <c r="Q6" s="11" t="s">
        <v>63</v>
      </c>
    </row>
    <row r="7" spans="1:17" ht="24">
      <c r="A7" s="11" t="s">
        <v>3</v>
      </c>
      <c r="C7" s="11" t="s">
        <v>7</v>
      </c>
      <c r="E7" s="11" t="s">
        <v>69</v>
      </c>
      <c r="G7" s="11" t="s">
        <v>70</v>
      </c>
      <c r="I7" s="11" t="s">
        <v>71</v>
      </c>
      <c r="K7" s="11" t="s">
        <v>7</v>
      </c>
      <c r="M7" s="11" t="s">
        <v>69</v>
      </c>
      <c r="O7" s="11" t="s">
        <v>70</v>
      </c>
      <c r="Q7" s="11" t="s">
        <v>71</v>
      </c>
    </row>
    <row r="8" spans="1:17" ht="24">
      <c r="A8" s="2" t="s">
        <v>27</v>
      </c>
      <c r="C8" s="3">
        <v>128847469</v>
      </c>
      <c r="E8" s="3">
        <v>565861091739</v>
      </c>
      <c r="G8" s="3">
        <v>584304730764</v>
      </c>
      <c r="I8" s="3">
        <v>-18443639025</v>
      </c>
      <c r="K8" s="3">
        <v>128847469</v>
      </c>
      <c r="M8" s="3">
        <v>565861091739</v>
      </c>
      <c r="O8" s="3">
        <v>552311862763</v>
      </c>
      <c r="Q8" s="3">
        <v>13549228976</v>
      </c>
    </row>
    <row r="9" spans="1:17" ht="24">
      <c r="A9" s="2" t="s">
        <v>20</v>
      </c>
      <c r="C9" s="3">
        <v>3460450</v>
      </c>
      <c r="E9" s="3">
        <v>16098546309</v>
      </c>
      <c r="G9" s="3">
        <v>15823327128</v>
      </c>
      <c r="I9" s="3">
        <v>275219181</v>
      </c>
      <c r="K9" s="3">
        <v>3460450</v>
      </c>
      <c r="M9" s="3">
        <v>16098546309</v>
      </c>
      <c r="O9" s="3">
        <v>20875866065</v>
      </c>
      <c r="Q9" s="3">
        <v>-4777319756</v>
      </c>
    </row>
    <row r="10" spans="1:17" ht="24">
      <c r="A10" s="2" t="s">
        <v>22</v>
      </c>
      <c r="C10" s="3">
        <v>13182471</v>
      </c>
      <c r="E10" s="3">
        <v>316462452435</v>
      </c>
      <c r="G10" s="3">
        <v>348521390182</v>
      </c>
      <c r="I10" s="3">
        <v>-32058937747</v>
      </c>
      <c r="K10" s="3">
        <v>13182471</v>
      </c>
      <c r="M10" s="3">
        <v>316462452435</v>
      </c>
      <c r="O10" s="3">
        <v>330221689186</v>
      </c>
      <c r="Q10" s="3">
        <v>-13759236751</v>
      </c>
    </row>
    <row r="11" spans="1:17" ht="24">
      <c r="A11" s="2" t="s">
        <v>32</v>
      </c>
      <c r="C11" s="3">
        <v>24037005</v>
      </c>
      <c r="E11" s="3">
        <v>198797953704</v>
      </c>
      <c r="G11" s="3">
        <v>211510803373</v>
      </c>
      <c r="I11" s="3">
        <v>-12712849669</v>
      </c>
      <c r="K11" s="3">
        <v>24037005</v>
      </c>
      <c r="M11" s="3">
        <v>198797953704</v>
      </c>
      <c r="O11" s="3">
        <v>210805558059</v>
      </c>
      <c r="Q11" s="3">
        <v>-12007604355</v>
      </c>
    </row>
    <row r="12" spans="1:17" ht="24">
      <c r="A12" s="2" t="s">
        <v>35</v>
      </c>
      <c r="C12" s="3">
        <v>100033467</v>
      </c>
      <c r="E12" s="3">
        <v>486253129890</v>
      </c>
      <c r="G12" s="3">
        <v>506719481740</v>
      </c>
      <c r="I12" s="3">
        <v>-20466351850</v>
      </c>
      <c r="K12" s="3">
        <v>100033467</v>
      </c>
      <c r="M12" s="3">
        <v>486253129890</v>
      </c>
      <c r="O12" s="3">
        <v>508341467548</v>
      </c>
      <c r="Q12" s="3">
        <v>-22088337658</v>
      </c>
    </row>
    <row r="13" spans="1:17" ht="24">
      <c r="A13" s="2" t="s">
        <v>15</v>
      </c>
      <c r="C13" s="3">
        <v>33226638</v>
      </c>
      <c r="E13" s="3">
        <v>294948429769</v>
      </c>
      <c r="G13" s="3">
        <v>304755691942</v>
      </c>
      <c r="I13" s="3">
        <v>-9807262173</v>
      </c>
      <c r="K13" s="3">
        <v>33226638</v>
      </c>
      <c r="M13" s="3">
        <v>294948429769</v>
      </c>
      <c r="O13" s="3">
        <v>266873831182</v>
      </c>
      <c r="Q13" s="3">
        <v>28074598587</v>
      </c>
    </row>
    <row r="14" spans="1:17" ht="24">
      <c r="A14" s="2" t="s">
        <v>24</v>
      </c>
      <c r="C14" s="3">
        <v>19732067</v>
      </c>
      <c r="E14" s="3">
        <v>78968625996</v>
      </c>
      <c r="G14" s="3">
        <v>87967925909</v>
      </c>
      <c r="I14" s="3">
        <v>-8999299913</v>
      </c>
      <c r="K14" s="3">
        <v>19732067</v>
      </c>
      <c r="M14" s="3">
        <v>78968625996</v>
      </c>
      <c r="O14" s="3">
        <v>93160605552</v>
      </c>
      <c r="Q14" s="3">
        <v>-14191979556</v>
      </c>
    </row>
    <row r="15" spans="1:17" ht="24">
      <c r="A15" s="2" t="s">
        <v>40</v>
      </c>
      <c r="C15" s="3">
        <v>625000</v>
      </c>
      <c r="E15" s="3">
        <v>5808979687</v>
      </c>
      <c r="G15" s="3">
        <v>5422877499</v>
      </c>
      <c r="I15" s="3">
        <v>386102188</v>
      </c>
      <c r="K15" s="3">
        <v>625000</v>
      </c>
      <c r="M15" s="3">
        <v>5808979687</v>
      </c>
      <c r="O15" s="3">
        <v>5422877499</v>
      </c>
      <c r="Q15" s="3">
        <v>386102188</v>
      </c>
    </row>
    <row r="16" spans="1:17" ht="24">
      <c r="A16" s="2" t="s">
        <v>36</v>
      </c>
      <c r="C16" s="3">
        <v>159512312</v>
      </c>
      <c r="E16" s="3">
        <v>1102014335518</v>
      </c>
      <c r="G16" s="3">
        <v>1167020088683</v>
      </c>
      <c r="I16" s="3">
        <v>-65005753165</v>
      </c>
      <c r="K16" s="3">
        <v>159512312</v>
      </c>
      <c r="M16" s="3">
        <v>1102014335518</v>
      </c>
      <c r="O16" s="3">
        <v>948939850308</v>
      </c>
      <c r="Q16" s="3">
        <v>153074485210</v>
      </c>
    </row>
    <row r="17" spans="1:17" ht="24">
      <c r="A17" s="2" t="s">
        <v>26</v>
      </c>
      <c r="C17" s="3">
        <v>3810691</v>
      </c>
      <c r="E17" s="3">
        <v>27273725197</v>
      </c>
      <c r="G17" s="3">
        <v>28098697451</v>
      </c>
      <c r="I17" s="3">
        <v>-824972254</v>
      </c>
      <c r="K17" s="3">
        <v>3810691</v>
      </c>
      <c r="M17" s="3">
        <v>27273725197</v>
      </c>
      <c r="O17" s="3">
        <v>26812237863</v>
      </c>
      <c r="Q17" s="3">
        <v>461487334</v>
      </c>
    </row>
    <row r="18" spans="1:17" ht="24">
      <c r="A18" s="2" t="s">
        <v>21</v>
      </c>
      <c r="C18" s="3">
        <v>1013777</v>
      </c>
      <c r="E18" s="3">
        <v>52140727689</v>
      </c>
      <c r="G18" s="3">
        <v>49369428865</v>
      </c>
      <c r="I18" s="3">
        <v>2771298824</v>
      </c>
      <c r="K18" s="3">
        <v>1013777</v>
      </c>
      <c r="M18" s="3">
        <v>52140727689</v>
      </c>
      <c r="O18" s="3">
        <v>57915106693</v>
      </c>
      <c r="Q18" s="3">
        <v>-5774379004</v>
      </c>
    </row>
    <row r="19" spans="1:17" ht="24">
      <c r="A19" s="2" t="s">
        <v>18</v>
      </c>
      <c r="C19" s="3">
        <v>13000000</v>
      </c>
      <c r="E19" s="3">
        <v>28171377000</v>
      </c>
      <c r="G19" s="3">
        <v>31996481400</v>
      </c>
      <c r="I19" s="3">
        <v>-3825104400</v>
      </c>
      <c r="K19" s="3">
        <v>13000000</v>
      </c>
      <c r="M19" s="3">
        <v>28171377000</v>
      </c>
      <c r="O19" s="3">
        <v>34612090240</v>
      </c>
      <c r="Q19" s="3">
        <v>-6440713240</v>
      </c>
    </row>
    <row r="20" spans="1:17" ht="24">
      <c r="A20" s="2" t="s">
        <v>25</v>
      </c>
      <c r="C20" s="3">
        <v>154727913</v>
      </c>
      <c r="E20" s="3">
        <v>538171679429</v>
      </c>
      <c r="G20" s="3">
        <v>606672485897</v>
      </c>
      <c r="I20" s="3">
        <v>-68500806468</v>
      </c>
      <c r="K20" s="3">
        <v>154727913</v>
      </c>
      <c r="M20" s="3">
        <v>538171679429</v>
      </c>
      <c r="O20" s="3">
        <v>547092501777</v>
      </c>
      <c r="Q20" s="3">
        <v>-8920822348</v>
      </c>
    </row>
    <row r="21" spans="1:17" ht="24">
      <c r="A21" s="2" t="s">
        <v>34</v>
      </c>
      <c r="C21" s="3">
        <v>625000</v>
      </c>
      <c r="E21" s="3">
        <v>48242489062</v>
      </c>
      <c r="G21" s="3">
        <v>45353531250</v>
      </c>
      <c r="I21" s="3">
        <v>2888957812</v>
      </c>
      <c r="K21" s="3">
        <v>625000</v>
      </c>
      <c r="M21" s="3">
        <v>48242489062</v>
      </c>
      <c r="O21" s="3">
        <v>50358183750</v>
      </c>
      <c r="Q21" s="3">
        <v>-2115694688</v>
      </c>
    </row>
    <row r="22" spans="1:17" ht="24">
      <c r="A22" s="2" t="s">
        <v>29</v>
      </c>
      <c r="C22" s="3">
        <v>408844750</v>
      </c>
      <c r="E22" s="3">
        <v>1962970557652</v>
      </c>
      <c r="G22" s="3">
        <v>2060509467349</v>
      </c>
      <c r="I22" s="3">
        <v>-97538909697</v>
      </c>
      <c r="K22" s="3">
        <v>408844750</v>
      </c>
      <c r="M22" s="3">
        <v>1962970557652</v>
      </c>
      <c r="O22" s="3">
        <v>1908631751560</v>
      </c>
      <c r="Q22" s="3">
        <v>54338806092</v>
      </c>
    </row>
    <row r="23" spans="1:17" ht="24">
      <c r="A23" s="2" t="s">
        <v>17</v>
      </c>
      <c r="C23" s="3">
        <v>116054130</v>
      </c>
      <c r="E23" s="3">
        <v>755054813878</v>
      </c>
      <c r="G23" s="3">
        <v>829691042296</v>
      </c>
      <c r="I23" s="3">
        <v>-74636228418</v>
      </c>
      <c r="K23" s="3">
        <v>116054130</v>
      </c>
      <c r="M23" s="3">
        <v>755054813878</v>
      </c>
      <c r="O23" s="3">
        <v>759368503962</v>
      </c>
      <c r="Q23" s="3">
        <v>-4313690084</v>
      </c>
    </row>
    <row r="24" spans="1:17" ht="24">
      <c r="A24" s="2" t="s">
        <v>31</v>
      </c>
      <c r="C24" s="3">
        <v>25605994</v>
      </c>
      <c r="E24" s="3">
        <v>277190121475</v>
      </c>
      <c r="G24" s="3">
        <v>296653897431</v>
      </c>
      <c r="I24" s="3">
        <v>-19463775956</v>
      </c>
      <c r="K24" s="3">
        <v>25605994</v>
      </c>
      <c r="M24" s="3">
        <v>277190121475</v>
      </c>
      <c r="O24" s="3">
        <v>311043461860</v>
      </c>
      <c r="Q24" s="3">
        <v>-33853340385</v>
      </c>
    </row>
    <row r="25" spans="1:17" ht="24">
      <c r="A25" s="2" t="s">
        <v>39</v>
      </c>
      <c r="C25" s="3">
        <v>5144104</v>
      </c>
      <c r="E25" s="3">
        <v>189710723162</v>
      </c>
      <c r="G25" s="3">
        <v>181529128622</v>
      </c>
      <c r="I25" s="3">
        <v>8181594540</v>
      </c>
      <c r="K25" s="3">
        <v>5144104</v>
      </c>
      <c r="M25" s="3">
        <v>189710723162</v>
      </c>
      <c r="O25" s="3">
        <v>150560784765</v>
      </c>
      <c r="Q25" s="3">
        <v>39149938397</v>
      </c>
    </row>
    <row r="26" spans="1:17" ht="24">
      <c r="A26" s="2" t="s">
        <v>30</v>
      </c>
      <c r="C26" s="3">
        <v>13097756</v>
      </c>
      <c r="E26" s="3">
        <v>46871367666</v>
      </c>
      <c r="G26" s="3">
        <v>54878559642</v>
      </c>
      <c r="I26" s="3">
        <v>-8007191976</v>
      </c>
      <c r="K26" s="3">
        <v>13097756</v>
      </c>
      <c r="M26" s="3">
        <v>46871367666</v>
      </c>
      <c r="O26" s="3">
        <v>48954539544</v>
      </c>
      <c r="Q26" s="3">
        <v>-2083171878</v>
      </c>
    </row>
    <row r="27" spans="1:17" ht="24.75" thickBot="1">
      <c r="A27" s="2" t="s">
        <v>38</v>
      </c>
      <c r="C27" s="3">
        <v>19247188</v>
      </c>
      <c r="E27" s="3">
        <v>225000166641</v>
      </c>
      <c r="G27" s="3">
        <v>232270580189</v>
      </c>
      <c r="I27" s="3">
        <v>-7270413548</v>
      </c>
      <c r="K27" s="3">
        <v>19247188</v>
      </c>
      <c r="M27" s="3">
        <v>225000166641</v>
      </c>
      <c r="O27" s="3">
        <v>211220809633</v>
      </c>
      <c r="Q27" s="3">
        <v>13779357008</v>
      </c>
    </row>
    <row r="28" spans="1:17" ht="23.25" thickBot="1">
      <c r="A28" s="1" t="s">
        <v>41</v>
      </c>
      <c r="C28" s="1" t="s">
        <v>41</v>
      </c>
      <c r="E28" s="4">
        <f>SUM(E8:E27)</f>
        <v>7216011293898</v>
      </c>
      <c r="G28" s="4">
        <f>SUM(G8:G27)</f>
        <v>7649069617612</v>
      </c>
      <c r="I28" s="4">
        <f>SUM(I8:I27)</f>
        <v>-433058323714</v>
      </c>
      <c r="K28" s="1" t="s">
        <v>41</v>
      </c>
      <c r="M28" s="4">
        <f>SUM(M8:M27)</f>
        <v>7216011293898</v>
      </c>
      <c r="O28" s="4">
        <f>SUM(O8:O27)</f>
        <v>7043523579809</v>
      </c>
      <c r="Q28" s="4">
        <f>SUM(Q8:Q27)</f>
        <v>172487714089</v>
      </c>
    </row>
    <row r="29" spans="1:17" ht="23.25" thickTop="1">
      <c r="P29" s="3"/>
    </row>
    <row r="30" spans="1:17">
      <c r="P30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5"/>
  <sheetViews>
    <sheetView rightToLeft="1" workbookViewId="0">
      <selection activeCell="Q33" sqref="Q33"/>
    </sheetView>
  </sheetViews>
  <sheetFormatPr defaultRowHeight="22.5"/>
  <cols>
    <col min="1" max="1" width="40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2" t="s">
        <v>92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</row>
    <row r="3" spans="1:17" ht="24">
      <c r="A3" s="12" t="s">
        <v>60</v>
      </c>
      <c r="B3" s="12" t="s">
        <v>60</v>
      </c>
      <c r="C3" s="12" t="s">
        <v>60</v>
      </c>
      <c r="D3" s="12" t="s">
        <v>60</v>
      </c>
      <c r="E3" s="12" t="s">
        <v>60</v>
      </c>
      <c r="F3" s="12" t="s">
        <v>60</v>
      </c>
      <c r="G3" s="12" t="s">
        <v>60</v>
      </c>
      <c r="H3" s="12" t="s">
        <v>60</v>
      </c>
      <c r="I3" s="12" t="s">
        <v>60</v>
      </c>
      <c r="J3" s="12" t="s">
        <v>60</v>
      </c>
      <c r="K3" s="12" t="s">
        <v>60</v>
      </c>
      <c r="L3" s="12" t="s">
        <v>60</v>
      </c>
      <c r="M3" s="12" t="s">
        <v>60</v>
      </c>
      <c r="N3" s="12" t="s">
        <v>60</v>
      </c>
      <c r="O3" s="12" t="s">
        <v>60</v>
      </c>
      <c r="P3" s="12" t="s">
        <v>60</v>
      </c>
      <c r="Q3" s="12" t="s">
        <v>60</v>
      </c>
    </row>
    <row r="4" spans="1:17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</row>
    <row r="6" spans="1:17" ht="24">
      <c r="A6" s="11" t="s">
        <v>3</v>
      </c>
      <c r="C6" s="11" t="s">
        <v>62</v>
      </c>
      <c r="D6" s="11" t="s">
        <v>62</v>
      </c>
      <c r="E6" s="11" t="s">
        <v>62</v>
      </c>
      <c r="F6" s="11" t="s">
        <v>62</v>
      </c>
      <c r="G6" s="11" t="s">
        <v>62</v>
      </c>
      <c r="H6" s="11" t="s">
        <v>62</v>
      </c>
      <c r="I6" s="11" t="s">
        <v>62</v>
      </c>
      <c r="K6" s="11" t="s">
        <v>63</v>
      </c>
      <c r="L6" s="11" t="s">
        <v>63</v>
      </c>
      <c r="M6" s="11" t="s">
        <v>63</v>
      </c>
      <c r="N6" s="11" t="s">
        <v>63</v>
      </c>
      <c r="O6" s="11" t="s">
        <v>63</v>
      </c>
      <c r="P6" s="11" t="s">
        <v>63</v>
      </c>
      <c r="Q6" s="11" t="s">
        <v>63</v>
      </c>
    </row>
    <row r="7" spans="1:17" ht="24.75" thickBot="1">
      <c r="A7" s="11" t="s">
        <v>3</v>
      </c>
      <c r="C7" s="11" t="s">
        <v>7</v>
      </c>
      <c r="E7" s="11" t="s">
        <v>69</v>
      </c>
      <c r="G7" s="11" t="s">
        <v>70</v>
      </c>
      <c r="I7" s="11" t="s">
        <v>72</v>
      </c>
      <c r="K7" s="11" t="s">
        <v>7</v>
      </c>
      <c r="M7" s="11" t="s">
        <v>69</v>
      </c>
      <c r="O7" s="11" t="s">
        <v>70</v>
      </c>
      <c r="Q7" s="11" t="s">
        <v>72</v>
      </c>
    </row>
    <row r="8" spans="1:17" ht="24">
      <c r="A8" s="2" t="s">
        <v>37</v>
      </c>
      <c r="C8" s="3">
        <v>597078</v>
      </c>
      <c r="E8" s="3">
        <v>8282866211</v>
      </c>
      <c r="G8" s="3">
        <v>7317463220</v>
      </c>
      <c r="I8" s="3">
        <v>965402991</v>
      </c>
      <c r="K8" s="3">
        <v>687000</v>
      </c>
      <c r="M8" s="3">
        <v>17543121189</v>
      </c>
      <c r="O8" s="3">
        <v>14634926446</v>
      </c>
      <c r="Q8" s="3">
        <v>2908194743</v>
      </c>
    </row>
    <row r="9" spans="1:17" ht="24">
      <c r="A9" s="2" t="s">
        <v>93</v>
      </c>
      <c r="C9" s="3">
        <v>1800000</v>
      </c>
      <c r="E9" s="3">
        <v>8081676170</v>
      </c>
      <c r="G9" s="3">
        <v>9590594400</v>
      </c>
      <c r="I9" s="3">
        <v>-1508918230</v>
      </c>
      <c r="K9" s="3">
        <v>1800000</v>
      </c>
      <c r="M9" s="3">
        <v>8081676170</v>
      </c>
      <c r="O9" s="3">
        <v>9590594400</v>
      </c>
      <c r="Q9" s="3">
        <v>-1508918230</v>
      </c>
    </row>
    <row r="10" spans="1:17" ht="24">
      <c r="A10" s="2" t="s">
        <v>20</v>
      </c>
      <c r="C10" s="3">
        <v>45154</v>
      </c>
      <c r="E10" s="3">
        <v>224426670</v>
      </c>
      <c r="G10" s="3">
        <v>272400658</v>
      </c>
      <c r="I10" s="3">
        <v>-47973988</v>
      </c>
      <c r="K10" s="3">
        <v>45154</v>
      </c>
      <c r="M10" s="3">
        <v>224426670</v>
      </c>
      <c r="O10" s="3">
        <v>272400658</v>
      </c>
      <c r="Q10" s="3">
        <v>-47973988</v>
      </c>
    </row>
    <row r="11" spans="1:17" ht="24">
      <c r="A11" s="2" t="s">
        <v>22</v>
      </c>
      <c r="C11" s="3">
        <v>3553198</v>
      </c>
      <c r="E11" s="3">
        <v>94102970938</v>
      </c>
      <c r="G11" s="3">
        <v>89007823354</v>
      </c>
      <c r="I11" s="3">
        <v>5095147584</v>
      </c>
      <c r="K11" s="3">
        <v>4556582</v>
      </c>
      <c r="M11" s="3">
        <v>119466718232</v>
      </c>
      <c r="O11" s="3">
        <v>114142652807</v>
      </c>
      <c r="Q11" s="3">
        <v>5324065425</v>
      </c>
    </row>
    <row r="12" spans="1:17" ht="24">
      <c r="A12" s="2" t="s">
        <v>15</v>
      </c>
      <c r="C12" s="3">
        <v>15012105</v>
      </c>
      <c r="E12" s="3">
        <v>141652447343</v>
      </c>
      <c r="G12" s="3">
        <v>120576086448</v>
      </c>
      <c r="I12" s="3">
        <v>21076360895</v>
      </c>
      <c r="K12" s="3">
        <v>15662105</v>
      </c>
      <c r="M12" s="3">
        <v>146926430867</v>
      </c>
      <c r="O12" s="3">
        <v>125796837049</v>
      </c>
      <c r="Q12" s="3">
        <v>21129593818</v>
      </c>
    </row>
    <row r="13" spans="1:17" ht="24">
      <c r="A13" s="2" t="s">
        <v>24</v>
      </c>
      <c r="C13" s="3">
        <v>1083597</v>
      </c>
      <c r="E13" s="3">
        <v>5230850164</v>
      </c>
      <c r="G13" s="3">
        <v>5163006045</v>
      </c>
      <c r="I13" s="3">
        <v>67844119</v>
      </c>
      <c r="K13" s="3">
        <v>4773824</v>
      </c>
      <c r="M13" s="3">
        <v>23599271930</v>
      </c>
      <c r="O13" s="3">
        <v>22745801392</v>
      </c>
      <c r="Q13" s="3">
        <v>853470538</v>
      </c>
    </row>
    <row r="14" spans="1:17" ht="24">
      <c r="A14" s="2" t="s">
        <v>36</v>
      </c>
      <c r="C14" s="3">
        <v>28739345</v>
      </c>
      <c r="E14" s="3">
        <v>222922933128</v>
      </c>
      <c r="G14" s="3">
        <v>170970562749</v>
      </c>
      <c r="I14" s="3">
        <v>51952370379</v>
      </c>
      <c r="K14" s="3">
        <v>139105912</v>
      </c>
      <c r="M14" s="3">
        <v>960691387620</v>
      </c>
      <c r="O14" s="3">
        <v>848789065714</v>
      </c>
      <c r="Q14" s="3">
        <v>111902321906</v>
      </c>
    </row>
    <row r="15" spans="1:17" ht="24">
      <c r="A15" s="2" t="s">
        <v>26</v>
      </c>
      <c r="C15" s="3">
        <v>89399</v>
      </c>
      <c r="E15" s="3">
        <v>666725366</v>
      </c>
      <c r="G15" s="3">
        <v>629016430</v>
      </c>
      <c r="I15" s="3">
        <v>37708936</v>
      </c>
      <c r="K15" s="3">
        <v>927336</v>
      </c>
      <c r="M15" s="3">
        <v>14234461007</v>
      </c>
      <c r="O15" s="3">
        <v>13964557462</v>
      </c>
      <c r="Q15" s="3">
        <v>269903545</v>
      </c>
    </row>
    <row r="16" spans="1:17" ht="24">
      <c r="A16" s="2" t="s">
        <v>25</v>
      </c>
      <c r="C16" s="3">
        <v>3000000</v>
      </c>
      <c r="E16" s="3">
        <v>10309699080</v>
      </c>
      <c r="G16" s="3">
        <v>10607507562</v>
      </c>
      <c r="I16" s="3">
        <v>-297808482</v>
      </c>
      <c r="K16" s="3">
        <v>43413681</v>
      </c>
      <c r="M16" s="3">
        <v>165542173537</v>
      </c>
      <c r="O16" s="3">
        <v>153503649664</v>
      </c>
      <c r="Q16" s="3">
        <v>12038523873</v>
      </c>
    </row>
    <row r="17" spans="1:17" ht="24">
      <c r="A17" s="2" t="s">
        <v>28</v>
      </c>
      <c r="C17" s="3">
        <v>7166184</v>
      </c>
      <c r="E17" s="3">
        <v>30275057979</v>
      </c>
      <c r="G17" s="3">
        <v>33124485264</v>
      </c>
      <c r="I17" s="3">
        <v>-2849427285</v>
      </c>
      <c r="K17" s="3">
        <v>15528184</v>
      </c>
      <c r="M17" s="3">
        <v>70403405808</v>
      </c>
      <c r="O17" s="3">
        <v>71776429569</v>
      </c>
      <c r="Q17" s="3">
        <v>-1373023761</v>
      </c>
    </row>
    <row r="18" spans="1:17" ht="24">
      <c r="A18" s="2" t="s">
        <v>31</v>
      </c>
      <c r="C18" s="3">
        <v>1200846</v>
      </c>
      <c r="E18" s="3">
        <v>13759921061</v>
      </c>
      <c r="G18" s="3">
        <v>14587025616</v>
      </c>
      <c r="I18" s="3">
        <v>-827104555</v>
      </c>
      <c r="K18" s="3">
        <v>23912006</v>
      </c>
      <c r="M18" s="3">
        <v>276066086961</v>
      </c>
      <c r="O18" s="3">
        <v>290466093878</v>
      </c>
      <c r="Q18" s="3">
        <v>-14400006917</v>
      </c>
    </row>
    <row r="19" spans="1:17" ht="24">
      <c r="A19" s="2" t="s">
        <v>19</v>
      </c>
      <c r="C19" s="3">
        <v>63575746</v>
      </c>
      <c r="E19" s="3">
        <v>353481147760</v>
      </c>
      <c r="G19" s="3">
        <v>353481147760</v>
      </c>
      <c r="I19" s="3">
        <v>0</v>
      </c>
      <c r="K19" s="3">
        <v>63575746</v>
      </c>
      <c r="M19" s="3">
        <v>353481147760</v>
      </c>
      <c r="O19" s="3">
        <v>353481147760</v>
      </c>
      <c r="Q19" s="3">
        <v>0</v>
      </c>
    </row>
    <row r="20" spans="1:17" ht="24">
      <c r="A20" s="2" t="s">
        <v>23</v>
      </c>
      <c r="C20" s="3">
        <v>26318538</v>
      </c>
      <c r="E20" s="3">
        <v>53838652052</v>
      </c>
      <c r="G20" s="3">
        <v>66276921802</v>
      </c>
      <c r="I20" s="3">
        <v>-12438269750</v>
      </c>
      <c r="K20" s="3">
        <v>26931335</v>
      </c>
      <c r="M20" s="3">
        <v>78735022968</v>
      </c>
      <c r="O20" s="3">
        <v>94054200621</v>
      </c>
      <c r="Q20" s="3">
        <v>-15319177653</v>
      </c>
    </row>
    <row r="21" spans="1:17" ht="24">
      <c r="A21" s="2" t="s">
        <v>27</v>
      </c>
      <c r="C21" s="3">
        <v>0</v>
      </c>
      <c r="E21" s="3">
        <v>0</v>
      </c>
      <c r="G21" s="3">
        <v>0</v>
      </c>
      <c r="I21" s="3">
        <v>0</v>
      </c>
      <c r="K21" s="3">
        <v>1</v>
      </c>
      <c r="M21" s="3">
        <v>1</v>
      </c>
      <c r="O21" s="3">
        <v>4287</v>
      </c>
      <c r="Q21" s="3">
        <v>-4286</v>
      </c>
    </row>
    <row r="22" spans="1:17" ht="24">
      <c r="A22" s="2" t="s">
        <v>73</v>
      </c>
      <c r="C22" s="3">
        <v>0</v>
      </c>
      <c r="E22" s="3">
        <v>0</v>
      </c>
      <c r="G22" s="3">
        <v>0</v>
      </c>
      <c r="I22" s="3">
        <v>0</v>
      </c>
      <c r="K22" s="3">
        <v>3935776</v>
      </c>
      <c r="M22" s="3">
        <v>71399007108</v>
      </c>
      <c r="O22" s="3">
        <v>85015542225</v>
      </c>
      <c r="Q22" s="3">
        <v>-13616535117</v>
      </c>
    </row>
    <row r="23" spans="1:17" ht="24">
      <c r="A23" s="2" t="s">
        <v>74</v>
      </c>
      <c r="C23" s="3">
        <v>0</v>
      </c>
      <c r="E23" s="3">
        <v>0</v>
      </c>
      <c r="G23" s="3">
        <v>0</v>
      </c>
      <c r="I23" s="3">
        <v>0</v>
      </c>
      <c r="K23" s="3">
        <v>3159641</v>
      </c>
      <c r="M23" s="3">
        <v>34502142281</v>
      </c>
      <c r="O23" s="3">
        <v>36496574000</v>
      </c>
      <c r="Q23" s="3">
        <v>-1994431719</v>
      </c>
    </row>
    <row r="24" spans="1:17" ht="24">
      <c r="A24" s="2" t="s">
        <v>75</v>
      </c>
      <c r="C24" s="3">
        <v>0</v>
      </c>
      <c r="E24" s="3">
        <v>0</v>
      </c>
      <c r="G24" s="3">
        <v>0</v>
      </c>
      <c r="I24" s="3">
        <v>0</v>
      </c>
      <c r="K24" s="3">
        <v>4053668</v>
      </c>
      <c r="M24" s="3">
        <v>76464968407</v>
      </c>
      <c r="O24" s="3">
        <v>80349200587</v>
      </c>
      <c r="Q24" s="3">
        <v>-3884232180</v>
      </c>
    </row>
    <row r="25" spans="1:17" ht="24">
      <c r="A25" s="2" t="s">
        <v>76</v>
      </c>
      <c r="C25" s="3">
        <v>0</v>
      </c>
      <c r="E25" s="3">
        <v>0</v>
      </c>
      <c r="G25" s="3">
        <v>0</v>
      </c>
      <c r="I25" s="3">
        <v>0</v>
      </c>
      <c r="K25" s="3">
        <v>5298989</v>
      </c>
      <c r="M25" s="3">
        <v>28444284086</v>
      </c>
      <c r="O25" s="3">
        <v>29287077685</v>
      </c>
      <c r="Q25" s="3">
        <v>-842793599</v>
      </c>
    </row>
    <row r="26" spans="1:17" ht="24">
      <c r="A26" s="2" t="s">
        <v>77</v>
      </c>
      <c r="C26" s="3">
        <v>0</v>
      </c>
      <c r="E26" s="3">
        <v>0</v>
      </c>
      <c r="G26" s="3">
        <v>0</v>
      </c>
      <c r="I26" s="3">
        <v>0</v>
      </c>
      <c r="K26" s="3">
        <v>12837776</v>
      </c>
      <c r="M26" s="3">
        <v>63005238154</v>
      </c>
      <c r="O26" s="3">
        <v>83076656925</v>
      </c>
      <c r="Q26" s="3">
        <v>-20071418771</v>
      </c>
    </row>
    <row r="27" spans="1:17" ht="24">
      <c r="A27" s="2" t="s">
        <v>78</v>
      </c>
      <c r="C27" s="3">
        <v>0</v>
      </c>
      <c r="E27" s="3">
        <v>0</v>
      </c>
      <c r="G27" s="3">
        <v>0</v>
      </c>
      <c r="I27" s="3">
        <v>0</v>
      </c>
      <c r="K27" s="3">
        <v>1868006</v>
      </c>
      <c r="M27" s="3">
        <v>15844571729</v>
      </c>
      <c r="O27" s="3">
        <v>16266368351</v>
      </c>
      <c r="Q27" s="3">
        <v>-421796622</v>
      </c>
    </row>
    <row r="28" spans="1:17" ht="24">
      <c r="A28" s="2" t="s">
        <v>29</v>
      </c>
      <c r="C28" s="3">
        <v>0</v>
      </c>
      <c r="E28" s="3">
        <v>0</v>
      </c>
      <c r="G28" s="3">
        <v>0</v>
      </c>
      <c r="I28" s="3">
        <v>0</v>
      </c>
      <c r="K28" s="3">
        <v>41482383</v>
      </c>
      <c r="M28" s="3">
        <v>240859215928</v>
      </c>
      <c r="O28" s="3">
        <v>252412836601</v>
      </c>
      <c r="Q28" s="3">
        <v>-11553620673</v>
      </c>
    </row>
    <row r="29" spans="1:17" ht="24">
      <c r="A29" s="2" t="s">
        <v>17</v>
      </c>
      <c r="C29" s="3">
        <v>0</v>
      </c>
      <c r="E29" s="3">
        <v>0</v>
      </c>
      <c r="G29" s="3">
        <v>0</v>
      </c>
      <c r="I29" s="3">
        <v>0</v>
      </c>
      <c r="K29" s="3">
        <v>1</v>
      </c>
      <c r="M29" s="3">
        <v>1</v>
      </c>
      <c r="O29" s="3">
        <v>6523</v>
      </c>
      <c r="Q29" s="3">
        <v>-6522</v>
      </c>
    </row>
    <row r="30" spans="1:17" ht="24">
      <c r="A30" s="2" t="s">
        <v>79</v>
      </c>
      <c r="C30" s="3">
        <v>0</v>
      </c>
      <c r="E30" s="3">
        <v>0</v>
      </c>
      <c r="G30" s="3">
        <v>0</v>
      </c>
      <c r="I30" s="3">
        <v>0</v>
      </c>
      <c r="K30" s="3">
        <v>20000000</v>
      </c>
      <c r="M30" s="3">
        <v>30280000000</v>
      </c>
      <c r="O30" s="3">
        <v>30099834000</v>
      </c>
      <c r="Q30" s="3">
        <v>180166000</v>
      </c>
    </row>
    <row r="31" spans="1:17" ht="24">
      <c r="A31" s="2" t="s">
        <v>39</v>
      </c>
      <c r="C31" s="3">
        <v>0</v>
      </c>
      <c r="E31" s="3">
        <v>0</v>
      </c>
      <c r="G31" s="3">
        <v>0</v>
      </c>
      <c r="I31" s="3">
        <v>0</v>
      </c>
      <c r="K31" s="3">
        <v>1</v>
      </c>
      <c r="M31" s="3">
        <v>1</v>
      </c>
      <c r="O31" s="3">
        <v>29269</v>
      </c>
      <c r="Q31" s="3">
        <v>-29268</v>
      </c>
    </row>
    <row r="32" spans="1:17" ht="24.75" thickBot="1">
      <c r="A32" s="2" t="s">
        <v>30</v>
      </c>
      <c r="C32" s="3">
        <v>0</v>
      </c>
      <c r="E32" s="3">
        <v>0</v>
      </c>
      <c r="G32" s="3">
        <v>0</v>
      </c>
      <c r="I32" s="3">
        <v>0</v>
      </c>
      <c r="K32" s="3">
        <v>2641895</v>
      </c>
      <c r="M32" s="3">
        <v>9851782201</v>
      </c>
      <c r="O32" s="3">
        <v>9874420743</v>
      </c>
      <c r="Q32" s="3">
        <v>-22638542</v>
      </c>
    </row>
    <row r="33" spans="1:17" ht="23.25" thickBot="1">
      <c r="A33" s="1" t="s">
        <v>41</v>
      </c>
      <c r="C33" s="1" t="s">
        <v>41</v>
      </c>
      <c r="E33" s="4">
        <f>SUM(E8:E32)</f>
        <v>942829373922</v>
      </c>
      <c r="G33" s="4">
        <f>SUM(G8:G32)</f>
        <v>881604041308</v>
      </c>
      <c r="I33" s="4">
        <f>SUM(I8:I32)</f>
        <v>61225332614</v>
      </c>
      <c r="K33" s="1" t="s">
        <v>41</v>
      </c>
      <c r="M33" s="4">
        <f>SUM(M8:M32)</f>
        <v>2805646540616</v>
      </c>
      <c r="O33" s="4">
        <f>SUM(O8:O32)</f>
        <v>2736096908616</v>
      </c>
      <c r="Q33" s="4">
        <f>SUM(Q8:Q32)</f>
        <v>69549632000</v>
      </c>
    </row>
    <row r="34" spans="1:17" ht="23.25" thickTop="1">
      <c r="I34" s="3"/>
      <c r="Q34" s="3"/>
    </row>
    <row r="35" spans="1:17">
      <c r="I35" s="3"/>
      <c r="Q35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FD43"/>
  <sheetViews>
    <sheetView rightToLeft="1" workbookViewId="0">
      <selection activeCell="I40" sqref="I40"/>
    </sheetView>
  </sheetViews>
  <sheetFormatPr defaultRowHeight="22.5"/>
  <cols>
    <col min="1" max="1" width="40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1.285156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21.285156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21.28515625" style="1" bestFit="1" customWidth="1"/>
    <col min="16" max="16" width="0.7109375" style="1" customWidth="1"/>
    <col min="17" max="17" width="18.5703125" style="1" bestFit="1" customWidth="1"/>
    <col min="18" max="18" width="1" style="1" customWidth="1"/>
    <col min="19" max="19" width="19.710937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>
      <c r="A2" s="12" t="s">
        <v>92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  <c r="T2" s="12" t="s">
        <v>0</v>
      </c>
      <c r="U2" s="12" t="s">
        <v>0</v>
      </c>
    </row>
    <row r="3" spans="1:21" ht="24">
      <c r="A3" s="12" t="s">
        <v>60</v>
      </c>
      <c r="B3" s="12" t="s">
        <v>60</v>
      </c>
      <c r="C3" s="12" t="s">
        <v>60</v>
      </c>
      <c r="D3" s="12" t="s">
        <v>60</v>
      </c>
      <c r="E3" s="12" t="s">
        <v>60</v>
      </c>
      <c r="F3" s="12" t="s">
        <v>60</v>
      </c>
      <c r="G3" s="12" t="s">
        <v>60</v>
      </c>
      <c r="H3" s="12" t="s">
        <v>60</v>
      </c>
      <c r="I3" s="12" t="s">
        <v>60</v>
      </c>
      <c r="J3" s="12" t="s">
        <v>60</v>
      </c>
      <c r="K3" s="12" t="s">
        <v>60</v>
      </c>
      <c r="L3" s="12" t="s">
        <v>60</v>
      </c>
      <c r="M3" s="12" t="s">
        <v>60</v>
      </c>
      <c r="N3" s="12" t="s">
        <v>60</v>
      </c>
      <c r="O3" s="12" t="s">
        <v>60</v>
      </c>
      <c r="P3" s="12" t="s">
        <v>60</v>
      </c>
      <c r="Q3" s="12" t="s">
        <v>60</v>
      </c>
      <c r="R3" s="12" t="s">
        <v>60</v>
      </c>
      <c r="S3" s="12" t="s">
        <v>60</v>
      </c>
      <c r="T3" s="12" t="s">
        <v>60</v>
      </c>
      <c r="U3" s="12" t="s">
        <v>60</v>
      </c>
    </row>
    <row r="4" spans="1:21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2</v>
      </c>
      <c r="T4" s="12" t="s">
        <v>2</v>
      </c>
      <c r="U4" s="12" t="s">
        <v>2</v>
      </c>
    </row>
    <row r="6" spans="1:21" ht="24">
      <c r="A6" s="11" t="s">
        <v>3</v>
      </c>
      <c r="C6" s="11" t="s">
        <v>62</v>
      </c>
      <c r="D6" s="11" t="s">
        <v>62</v>
      </c>
      <c r="E6" s="11" t="s">
        <v>62</v>
      </c>
      <c r="F6" s="11" t="s">
        <v>62</v>
      </c>
      <c r="G6" s="11" t="s">
        <v>62</v>
      </c>
      <c r="H6" s="11" t="s">
        <v>62</v>
      </c>
      <c r="I6" s="11" t="s">
        <v>62</v>
      </c>
      <c r="J6" s="11" t="s">
        <v>62</v>
      </c>
      <c r="K6" s="11" t="s">
        <v>62</v>
      </c>
      <c r="M6" s="11" t="s">
        <v>63</v>
      </c>
      <c r="N6" s="11" t="s">
        <v>63</v>
      </c>
      <c r="O6" s="11" t="s">
        <v>63</v>
      </c>
      <c r="P6" s="11" t="s">
        <v>63</v>
      </c>
      <c r="Q6" s="11" t="s">
        <v>63</v>
      </c>
      <c r="R6" s="11" t="s">
        <v>63</v>
      </c>
      <c r="S6" s="11" t="s">
        <v>63</v>
      </c>
      <c r="T6" s="11" t="s">
        <v>63</v>
      </c>
      <c r="U6" s="11" t="s">
        <v>63</v>
      </c>
    </row>
    <row r="7" spans="1:21" ht="24.75" thickBot="1">
      <c r="A7" s="11" t="s">
        <v>3</v>
      </c>
      <c r="C7" s="11" t="s">
        <v>80</v>
      </c>
      <c r="E7" s="11" t="s">
        <v>81</v>
      </c>
      <c r="G7" s="11" t="s">
        <v>82</v>
      </c>
      <c r="I7" s="11" t="s">
        <v>50</v>
      </c>
      <c r="K7" s="11" t="s">
        <v>83</v>
      </c>
      <c r="M7" s="11" t="s">
        <v>80</v>
      </c>
      <c r="O7" s="11" t="s">
        <v>81</v>
      </c>
      <c r="Q7" s="11" t="s">
        <v>82</v>
      </c>
      <c r="S7" s="11" t="s">
        <v>50</v>
      </c>
      <c r="U7" s="11" t="s">
        <v>83</v>
      </c>
    </row>
    <row r="8" spans="1:21" ht="24">
      <c r="A8" s="2" t="s">
        <v>37</v>
      </c>
      <c r="C8" s="3">
        <v>0</v>
      </c>
      <c r="E8" s="3">
        <v>0</v>
      </c>
      <c r="G8" s="3">
        <v>965402991</v>
      </c>
      <c r="I8" s="3">
        <v>965402991</v>
      </c>
      <c r="K8" s="7">
        <v>-2.5963349517320439E-3</v>
      </c>
      <c r="M8" s="3">
        <v>0</v>
      </c>
      <c r="O8" s="3">
        <v>0</v>
      </c>
      <c r="Q8" s="3">
        <v>2908194743</v>
      </c>
      <c r="S8" s="3">
        <v>2908194743</v>
      </c>
      <c r="U8" s="7">
        <v>1.201547938775788E-2</v>
      </c>
    </row>
    <row r="9" spans="1:21" ht="24">
      <c r="A9" s="2" t="s">
        <v>20</v>
      </c>
      <c r="C9" s="3">
        <v>0</v>
      </c>
      <c r="E9" s="3">
        <v>275219181</v>
      </c>
      <c r="G9" s="3">
        <v>-47973988</v>
      </c>
      <c r="I9" s="3">
        <v>227245193</v>
      </c>
      <c r="K9" s="7">
        <v>-6.1114854905084293E-4</v>
      </c>
      <c r="M9" s="3">
        <v>0</v>
      </c>
      <c r="O9" s="3">
        <v>-4777319755</v>
      </c>
      <c r="Q9" s="3">
        <v>-47973988</v>
      </c>
      <c r="S9" s="3">
        <v>-4825293743</v>
      </c>
      <c r="U9" s="7">
        <v>-1.993615374226456E-2</v>
      </c>
    </row>
    <row r="10" spans="1:21" ht="24">
      <c r="A10" s="2" t="s">
        <v>22</v>
      </c>
      <c r="C10" s="3">
        <v>0</v>
      </c>
      <c r="E10" s="3">
        <v>-32058937746</v>
      </c>
      <c r="G10" s="3">
        <v>5095147584</v>
      </c>
      <c r="I10" s="3">
        <v>-26963790162</v>
      </c>
      <c r="K10" s="7">
        <v>7.2515862786227098E-2</v>
      </c>
      <c r="M10" s="3">
        <v>0</v>
      </c>
      <c r="O10" s="3">
        <v>-13759236750</v>
      </c>
      <c r="Q10" s="3">
        <v>5324065425</v>
      </c>
      <c r="S10" s="3">
        <v>-8435171325</v>
      </c>
      <c r="U10" s="7">
        <v>-3.4850701601637502E-2</v>
      </c>
    </row>
    <row r="11" spans="1:21" ht="24">
      <c r="A11" s="2" t="s">
        <v>15</v>
      </c>
      <c r="C11" s="3">
        <v>0</v>
      </c>
      <c r="E11" s="3">
        <v>-9807262172</v>
      </c>
      <c r="G11" s="3">
        <v>21076360895</v>
      </c>
      <c r="I11" s="3">
        <v>11269098723</v>
      </c>
      <c r="K11" s="7">
        <v>-3.0306882371202267E-2</v>
      </c>
      <c r="M11" s="3">
        <v>0</v>
      </c>
      <c r="O11" s="3">
        <v>28074598587</v>
      </c>
      <c r="Q11" s="3">
        <v>21129593818</v>
      </c>
      <c r="S11" s="3">
        <v>49204192405</v>
      </c>
      <c r="U11" s="7">
        <v>0.20329173658558888</v>
      </c>
    </row>
    <row r="12" spans="1:21" ht="24">
      <c r="A12" s="2" t="s">
        <v>24</v>
      </c>
      <c r="C12" s="3">
        <v>0</v>
      </c>
      <c r="E12" s="3">
        <v>-8999299912</v>
      </c>
      <c r="G12" s="3">
        <v>67844119</v>
      </c>
      <c r="I12" s="3">
        <v>-8931455793</v>
      </c>
      <c r="K12" s="7">
        <v>2.4020073545862403E-2</v>
      </c>
      <c r="M12" s="3">
        <v>0</v>
      </c>
      <c r="O12" s="3">
        <v>-14191979555</v>
      </c>
      <c r="Q12" s="3">
        <v>853470538</v>
      </c>
      <c r="S12" s="3">
        <v>-13338509017</v>
      </c>
      <c r="U12" s="7">
        <v>-5.5109301240211385E-2</v>
      </c>
    </row>
    <row r="13" spans="1:21" ht="24">
      <c r="A13" s="2" t="s">
        <v>36</v>
      </c>
      <c r="C13" s="3">
        <v>0</v>
      </c>
      <c r="E13" s="3">
        <v>-65005753164</v>
      </c>
      <c r="G13" s="3">
        <v>51952370379</v>
      </c>
      <c r="I13" s="3">
        <v>-13053382785</v>
      </c>
      <c r="K13" s="7">
        <v>3.5105499236052051E-2</v>
      </c>
      <c r="M13" s="3">
        <v>0</v>
      </c>
      <c r="O13" s="3">
        <v>153074485210</v>
      </c>
      <c r="Q13" s="3">
        <v>111902321906</v>
      </c>
      <c r="S13" s="3">
        <v>264976807116</v>
      </c>
      <c r="U13" s="7">
        <v>1.0947765350995251</v>
      </c>
    </row>
    <row r="14" spans="1:21" ht="24">
      <c r="A14" s="2" t="s">
        <v>16</v>
      </c>
      <c r="C14" s="3">
        <v>0</v>
      </c>
      <c r="E14" s="3">
        <v>0</v>
      </c>
      <c r="G14" s="3">
        <v>-1508918230</v>
      </c>
      <c r="I14" s="3">
        <v>-1508918230</v>
      </c>
      <c r="K14" s="7">
        <v>4.0580536588110186E-3</v>
      </c>
      <c r="M14" s="3">
        <v>0</v>
      </c>
      <c r="O14" s="3">
        <v>0</v>
      </c>
      <c r="Q14" s="3">
        <v>-1508918230</v>
      </c>
      <c r="S14" s="3">
        <v>-1508918230</v>
      </c>
      <c r="U14" s="7">
        <v>-6.2342372133148121E-3</v>
      </c>
    </row>
    <row r="15" spans="1:21" ht="24">
      <c r="A15" s="2" t="s">
        <v>26</v>
      </c>
      <c r="C15" s="3">
        <v>0</v>
      </c>
      <c r="E15" s="3">
        <v>-824972253</v>
      </c>
      <c r="G15" s="3">
        <v>37708936</v>
      </c>
      <c r="I15" s="3">
        <v>-787263317</v>
      </c>
      <c r="K15" s="7">
        <v>2.1172497756883411E-3</v>
      </c>
      <c r="M15" s="3">
        <v>0</v>
      </c>
      <c r="O15" s="3">
        <v>461487334</v>
      </c>
      <c r="Q15" s="3">
        <v>269903545</v>
      </c>
      <c r="S15" s="3">
        <v>731390879</v>
      </c>
      <c r="U15" s="7">
        <v>3.0218100256770245E-3</v>
      </c>
    </row>
    <row r="16" spans="1:21" ht="24">
      <c r="A16" s="2" t="s">
        <v>25</v>
      </c>
      <c r="C16" s="3">
        <v>0</v>
      </c>
      <c r="E16" s="3">
        <v>-68500806467</v>
      </c>
      <c r="G16" s="3">
        <v>-297808482</v>
      </c>
      <c r="I16" s="3">
        <v>-68798614949</v>
      </c>
      <c r="K16" s="7">
        <v>0.18502558028934404</v>
      </c>
      <c r="M16" s="3">
        <v>0</v>
      </c>
      <c r="O16" s="3">
        <v>-8920822347</v>
      </c>
      <c r="Q16" s="3">
        <v>12038523873</v>
      </c>
      <c r="S16" s="3">
        <v>3117701526</v>
      </c>
      <c r="U16" s="7">
        <v>1.2881076314783191E-2</v>
      </c>
    </row>
    <row r="17" spans="1:21" ht="24">
      <c r="A17" s="2" t="s">
        <v>28</v>
      </c>
      <c r="C17" s="3">
        <v>0</v>
      </c>
      <c r="E17" s="3">
        <v>0</v>
      </c>
      <c r="G17" s="3">
        <v>-2849427285</v>
      </c>
      <c r="I17" s="3">
        <v>-2849427285</v>
      </c>
      <c r="K17" s="7">
        <v>7.6631911454938138E-3</v>
      </c>
      <c r="M17" s="3">
        <v>0</v>
      </c>
      <c r="O17" s="3">
        <v>0</v>
      </c>
      <c r="Q17" s="3">
        <v>-1373023761</v>
      </c>
      <c r="S17" s="3">
        <v>-1373023761</v>
      </c>
      <c r="U17" s="7">
        <v>-5.6727764668809532E-3</v>
      </c>
    </row>
    <row r="18" spans="1:21" ht="24">
      <c r="A18" s="2" t="s">
        <v>31</v>
      </c>
      <c r="C18" s="3">
        <v>0</v>
      </c>
      <c r="E18" s="3">
        <v>-19463775955</v>
      </c>
      <c r="G18" s="3">
        <v>-827104555</v>
      </c>
      <c r="I18" s="3">
        <v>-20290880510</v>
      </c>
      <c r="K18" s="7">
        <v>5.4569876787891075E-2</v>
      </c>
      <c r="M18" s="3">
        <v>0</v>
      </c>
      <c r="O18" s="3">
        <v>-33853340384</v>
      </c>
      <c r="Q18" s="3">
        <v>-14400006917</v>
      </c>
      <c r="S18" s="3">
        <v>-48253347301</v>
      </c>
      <c r="U18" s="7">
        <v>-0.1993632308431306</v>
      </c>
    </row>
    <row r="19" spans="1:21" ht="24">
      <c r="A19" s="2" t="s">
        <v>19</v>
      </c>
      <c r="C19" s="3">
        <v>0</v>
      </c>
      <c r="E19" s="3">
        <v>0</v>
      </c>
      <c r="G19" s="3">
        <v>0</v>
      </c>
      <c r="I19" s="3">
        <v>0</v>
      </c>
      <c r="K19" s="7">
        <v>0</v>
      </c>
      <c r="M19" s="3">
        <v>0</v>
      </c>
      <c r="O19" s="3">
        <v>0</v>
      </c>
      <c r="Q19" s="3">
        <v>0</v>
      </c>
      <c r="S19" s="3">
        <v>0</v>
      </c>
      <c r="U19" s="7">
        <v>0</v>
      </c>
    </row>
    <row r="20" spans="1:21" ht="24">
      <c r="A20" s="2" t="s">
        <v>23</v>
      </c>
      <c r="C20" s="3">
        <v>0</v>
      </c>
      <c r="E20" s="3">
        <v>0</v>
      </c>
      <c r="G20" s="3">
        <v>-12438269750</v>
      </c>
      <c r="I20" s="3">
        <v>-12438269750</v>
      </c>
      <c r="K20" s="7">
        <v>3.3451226888726711E-2</v>
      </c>
      <c r="M20" s="3">
        <v>0</v>
      </c>
      <c r="O20" s="3">
        <v>0</v>
      </c>
      <c r="Q20" s="3">
        <v>-15319177653</v>
      </c>
      <c r="S20" s="3">
        <v>-15319177653</v>
      </c>
      <c r="U20" s="7">
        <v>-6.3292619509085823E-2</v>
      </c>
    </row>
    <row r="21" spans="1:21" ht="24">
      <c r="A21" s="2" t="s">
        <v>27</v>
      </c>
      <c r="C21" s="3">
        <v>0</v>
      </c>
      <c r="E21" s="3">
        <v>-18443639024</v>
      </c>
      <c r="G21" s="3">
        <v>0</v>
      </c>
      <c r="I21" s="3">
        <v>-18443639024</v>
      </c>
      <c r="K21" s="7">
        <v>4.9601943521573655E-2</v>
      </c>
      <c r="M21" s="3">
        <v>0</v>
      </c>
      <c r="O21" s="3">
        <v>13549228976</v>
      </c>
      <c r="Q21" s="3">
        <v>-4286</v>
      </c>
      <c r="S21" s="3">
        <v>13549224690</v>
      </c>
      <c r="U21" s="7">
        <v>5.5979892809673221E-2</v>
      </c>
    </row>
    <row r="22" spans="1:21" ht="24">
      <c r="A22" s="2" t="s">
        <v>73</v>
      </c>
      <c r="C22" s="3">
        <v>0</v>
      </c>
      <c r="E22" s="3">
        <v>0</v>
      </c>
      <c r="G22" s="3">
        <v>0</v>
      </c>
      <c r="I22" s="3">
        <v>0</v>
      </c>
      <c r="K22" s="7">
        <v>0</v>
      </c>
      <c r="M22" s="3">
        <v>0</v>
      </c>
      <c r="O22" s="3">
        <v>0</v>
      </c>
      <c r="Q22" s="3">
        <v>-13616535117</v>
      </c>
      <c r="S22" s="3">
        <v>-13616535117</v>
      </c>
      <c r="U22" s="7">
        <v>-5.6257992152967333E-2</v>
      </c>
    </row>
    <row r="23" spans="1:21" ht="24">
      <c r="A23" s="2" t="s">
        <v>74</v>
      </c>
      <c r="C23" s="3">
        <v>0</v>
      </c>
      <c r="E23" s="3">
        <v>0</v>
      </c>
      <c r="G23" s="3">
        <v>0</v>
      </c>
      <c r="I23" s="3">
        <v>0</v>
      </c>
      <c r="K23" s="7">
        <v>0</v>
      </c>
      <c r="M23" s="3">
        <v>0</v>
      </c>
      <c r="O23" s="3">
        <v>0</v>
      </c>
      <c r="Q23" s="3">
        <v>-1994431719</v>
      </c>
      <c r="S23" s="3">
        <v>-1994431719</v>
      </c>
      <c r="U23" s="7">
        <v>-8.240181737353143E-3</v>
      </c>
    </row>
    <row r="24" spans="1:21" ht="24">
      <c r="A24" s="2" t="s">
        <v>75</v>
      </c>
      <c r="C24" s="3">
        <v>0</v>
      </c>
      <c r="E24" s="3">
        <v>0</v>
      </c>
      <c r="G24" s="3">
        <v>0</v>
      </c>
      <c r="I24" s="3">
        <v>0</v>
      </c>
      <c r="K24" s="7">
        <v>0</v>
      </c>
      <c r="M24" s="3">
        <v>0</v>
      </c>
      <c r="O24" s="3">
        <v>0</v>
      </c>
      <c r="Q24" s="3">
        <v>-3884232180</v>
      </c>
      <c r="S24" s="3">
        <v>-3884232180</v>
      </c>
      <c r="U24" s="7">
        <v>-1.6048069617205774E-2</v>
      </c>
    </row>
    <row r="25" spans="1:21" ht="24">
      <c r="A25" s="2" t="s">
        <v>76</v>
      </c>
      <c r="C25" s="3">
        <v>0</v>
      </c>
      <c r="E25" s="3">
        <v>0</v>
      </c>
      <c r="G25" s="3">
        <v>0</v>
      </c>
      <c r="I25" s="3">
        <v>0</v>
      </c>
      <c r="K25" s="7">
        <v>0</v>
      </c>
      <c r="M25" s="3">
        <v>0</v>
      </c>
      <c r="O25" s="3">
        <v>0</v>
      </c>
      <c r="Q25" s="3">
        <v>-842793599</v>
      </c>
      <c r="S25" s="3">
        <v>-842793599</v>
      </c>
      <c r="U25" s="7">
        <v>-3.4820808136364822E-3</v>
      </c>
    </row>
    <row r="26" spans="1:21" ht="24">
      <c r="A26" s="2" t="s">
        <v>77</v>
      </c>
      <c r="C26" s="3">
        <v>0</v>
      </c>
      <c r="E26" s="3">
        <v>0</v>
      </c>
      <c r="G26" s="3">
        <v>0</v>
      </c>
      <c r="I26" s="3">
        <v>0</v>
      </c>
      <c r="K26" s="7">
        <v>0</v>
      </c>
      <c r="M26" s="3">
        <v>0</v>
      </c>
      <c r="O26" s="3">
        <v>0</v>
      </c>
      <c r="Q26" s="3">
        <v>-20071418771</v>
      </c>
      <c r="S26" s="3">
        <v>-20071418771</v>
      </c>
      <c r="U26" s="7">
        <v>-8.2926949478364806E-2</v>
      </c>
    </row>
    <row r="27" spans="1:21" ht="24">
      <c r="A27" s="2" t="s">
        <v>78</v>
      </c>
      <c r="C27" s="3">
        <v>0</v>
      </c>
      <c r="E27" s="3">
        <v>0</v>
      </c>
      <c r="G27" s="3">
        <v>0</v>
      </c>
      <c r="I27" s="3">
        <v>0</v>
      </c>
      <c r="K27" s="7">
        <v>0</v>
      </c>
      <c r="M27" s="3">
        <v>0</v>
      </c>
      <c r="O27" s="3">
        <v>0</v>
      </c>
      <c r="Q27" s="3">
        <v>-421796622</v>
      </c>
      <c r="S27" s="3">
        <v>-421796622</v>
      </c>
      <c r="U27" s="7">
        <v>-1.7426923109828696E-3</v>
      </c>
    </row>
    <row r="28" spans="1:21" ht="24">
      <c r="A28" s="2" t="s">
        <v>29</v>
      </c>
      <c r="C28" s="3">
        <v>0</v>
      </c>
      <c r="E28" s="3">
        <v>-97538909696</v>
      </c>
      <c r="G28" s="3">
        <v>0</v>
      </c>
      <c r="I28" s="3">
        <v>-97538909696</v>
      </c>
      <c r="K28" s="7">
        <v>0.26231913797495199</v>
      </c>
      <c r="M28" s="3">
        <v>0</v>
      </c>
      <c r="O28" s="3">
        <v>54338806092</v>
      </c>
      <c r="Q28" s="3">
        <v>-11553620673</v>
      </c>
      <c r="S28" s="3">
        <v>42785185419</v>
      </c>
      <c r="U28" s="7">
        <v>0.1767710070794917</v>
      </c>
    </row>
    <row r="29" spans="1:21" ht="24">
      <c r="A29" s="2" t="s">
        <v>17</v>
      </c>
      <c r="C29" s="3">
        <v>0</v>
      </c>
      <c r="E29" s="3">
        <v>-74636228417</v>
      </c>
      <c r="G29" s="3">
        <v>0</v>
      </c>
      <c r="I29" s="3">
        <v>-74636228417</v>
      </c>
      <c r="K29" s="7">
        <v>0.20072513790721569</v>
      </c>
      <c r="M29" s="3">
        <v>0</v>
      </c>
      <c r="O29" s="3">
        <v>-4313690083</v>
      </c>
      <c r="Q29" s="3">
        <v>-6522</v>
      </c>
      <c r="S29" s="3">
        <v>-4313696605</v>
      </c>
      <c r="U29" s="7">
        <v>-1.7822442175571544E-2</v>
      </c>
    </row>
    <row r="30" spans="1:21" ht="24">
      <c r="A30" s="2" t="s">
        <v>79</v>
      </c>
      <c r="C30" s="3">
        <v>0</v>
      </c>
      <c r="E30" s="3">
        <v>0</v>
      </c>
      <c r="G30" s="3">
        <v>0</v>
      </c>
      <c r="I30" s="3">
        <v>0</v>
      </c>
      <c r="K30" s="7">
        <v>0</v>
      </c>
      <c r="M30" s="3">
        <v>0</v>
      </c>
      <c r="O30" s="3">
        <v>0</v>
      </c>
      <c r="Q30" s="3">
        <v>180166000</v>
      </c>
      <c r="S30" s="3">
        <v>180166000</v>
      </c>
      <c r="U30" s="7">
        <v>7.4437272970986402E-4</v>
      </c>
    </row>
    <row r="31" spans="1:21" ht="24">
      <c r="A31" s="2" t="s">
        <v>39</v>
      </c>
      <c r="C31" s="3">
        <v>0</v>
      </c>
      <c r="E31" s="3">
        <v>8181594530</v>
      </c>
      <c r="G31" s="3">
        <v>0</v>
      </c>
      <c r="I31" s="3">
        <v>8181594530</v>
      </c>
      <c r="K31" s="7">
        <v>-2.2003412085076817E-2</v>
      </c>
      <c r="M31" s="3">
        <v>0</v>
      </c>
      <c r="O31" s="3">
        <v>39149938387</v>
      </c>
      <c r="Q31" s="3">
        <v>-29268</v>
      </c>
      <c r="S31" s="3">
        <v>39149909119</v>
      </c>
      <c r="U31" s="7">
        <v>0.16175152203414145</v>
      </c>
    </row>
    <row r="32" spans="1:21" ht="24">
      <c r="A32" s="2" t="s">
        <v>30</v>
      </c>
      <c r="C32" s="3">
        <v>0</v>
      </c>
      <c r="E32" s="3">
        <v>-8007191975</v>
      </c>
      <c r="G32" s="3">
        <v>0</v>
      </c>
      <c r="I32" s="3">
        <v>-8007191975</v>
      </c>
      <c r="K32" s="7">
        <v>2.1534377440022696E-2</v>
      </c>
      <c r="M32" s="3">
        <v>0</v>
      </c>
      <c r="O32" s="3">
        <v>-2083171877</v>
      </c>
      <c r="Q32" s="3">
        <v>-22638542</v>
      </c>
      <c r="S32" s="3">
        <v>-2105810419</v>
      </c>
      <c r="U32" s="7">
        <v>-8.7003532844293734E-3</v>
      </c>
    </row>
    <row r="33" spans="1:21 16384:16384" ht="24">
      <c r="A33" s="2" t="s">
        <v>32</v>
      </c>
      <c r="C33" s="3">
        <v>0</v>
      </c>
      <c r="E33" s="3">
        <v>-12712849668</v>
      </c>
      <c r="G33" s="3">
        <v>0</v>
      </c>
      <c r="I33" s="3">
        <v>-12712849668</v>
      </c>
      <c r="K33" s="7">
        <v>3.4189676473815184E-2</v>
      </c>
      <c r="M33" s="3">
        <v>0</v>
      </c>
      <c r="O33" s="3">
        <v>-12007604354</v>
      </c>
      <c r="Q33" s="3">
        <v>0</v>
      </c>
      <c r="S33" s="3">
        <v>-12007604354</v>
      </c>
      <c r="U33" s="7">
        <v>-4.9610543777755117E-2</v>
      </c>
      <c r="XFD33" s="3">
        <f>SUM(C33:XFC33)</f>
        <v>-49440908044.015419</v>
      </c>
    </row>
    <row r="34" spans="1:21 16384:16384" ht="24">
      <c r="A34" s="2" t="s">
        <v>35</v>
      </c>
      <c r="C34" s="3">
        <v>0</v>
      </c>
      <c r="E34" s="3">
        <v>-20466351849</v>
      </c>
      <c r="G34" s="3">
        <v>0</v>
      </c>
      <c r="I34" s="3">
        <v>-20466351849</v>
      </c>
      <c r="K34" s="7">
        <v>5.5041785798656637E-2</v>
      </c>
      <c r="M34" s="3">
        <v>0</v>
      </c>
      <c r="O34" s="3">
        <v>-22088337657</v>
      </c>
      <c r="Q34" s="3">
        <v>0</v>
      </c>
      <c r="S34" s="3">
        <v>-22088337657</v>
      </c>
      <c r="U34" s="7">
        <v>-9.1260039055616887E-2</v>
      </c>
    </row>
    <row r="35" spans="1:21 16384:16384" ht="24">
      <c r="A35" s="2" t="s">
        <v>40</v>
      </c>
      <c r="C35" s="3">
        <v>0</v>
      </c>
      <c r="E35" s="3">
        <v>386102188</v>
      </c>
      <c r="G35" s="3">
        <v>0</v>
      </c>
      <c r="I35" s="3">
        <v>386102188</v>
      </c>
      <c r="K35" s="7">
        <v>-1.0383752847152889E-3</v>
      </c>
      <c r="M35" s="3">
        <v>0</v>
      </c>
      <c r="O35" s="3">
        <v>386102188</v>
      </c>
      <c r="Q35" s="3">
        <v>0</v>
      </c>
      <c r="S35" s="3">
        <v>386102188</v>
      </c>
      <c r="U35" s="7">
        <v>1.5952174085482893E-3</v>
      </c>
    </row>
    <row r="36" spans="1:21 16384:16384" ht="24">
      <c r="A36" s="2" t="s">
        <v>21</v>
      </c>
      <c r="C36" s="3">
        <v>0</v>
      </c>
      <c r="E36" s="3">
        <v>2771298820</v>
      </c>
      <c r="G36" s="3">
        <v>0</v>
      </c>
      <c r="I36" s="3">
        <v>2771298820</v>
      </c>
      <c r="K36" s="7">
        <v>-7.4530740583336041E-3</v>
      </c>
      <c r="M36" s="3">
        <v>0</v>
      </c>
      <c r="O36" s="3">
        <v>-5774379003</v>
      </c>
      <c r="Q36" s="3">
        <v>0</v>
      </c>
      <c r="S36" s="3">
        <v>-5774379003</v>
      </c>
      <c r="U36" s="7">
        <v>-2.3857388524152354E-2</v>
      </c>
    </row>
    <row r="37" spans="1:21 16384:16384" ht="24">
      <c r="A37" s="2" t="s">
        <v>18</v>
      </c>
      <c r="C37" s="3">
        <v>0</v>
      </c>
      <c r="E37" s="3">
        <v>-3825104400</v>
      </c>
      <c r="G37" s="3">
        <v>0</v>
      </c>
      <c r="I37" s="3">
        <v>-3825104400</v>
      </c>
      <c r="K37" s="7">
        <v>1.0287157115037391E-2</v>
      </c>
      <c r="M37" s="3">
        <v>0</v>
      </c>
      <c r="O37" s="3">
        <v>-6440713241</v>
      </c>
      <c r="Q37" s="3">
        <v>0</v>
      </c>
      <c r="S37" s="3">
        <v>-6440713241</v>
      </c>
      <c r="U37" s="7">
        <v>-2.6610410934813644E-2</v>
      </c>
    </row>
    <row r="38" spans="1:21 16384:16384" ht="24">
      <c r="A38" s="2" t="s">
        <v>34</v>
      </c>
      <c r="C38" s="3">
        <v>0</v>
      </c>
      <c r="E38" s="3">
        <v>2888957812</v>
      </c>
      <c r="G38" s="3">
        <v>0</v>
      </c>
      <c r="I38" s="3">
        <v>2888957812</v>
      </c>
      <c r="K38" s="7">
        <v>-7.7695037319134748E-3</v>
      </c>
      <c r="M38" s="3">
        <v>0</v>
      </c>
      <c r="O38" s="3">
        <v>-2115694687</v>
      </c>
      <c r="Q38" s="3">
        <v>0</v>
      </c>
      <c r="S38" s="3">
        <v>-2115694687</v>
      </c>
      <c r="U38" s="7">
        <v>-8.7411910648782024E-3</v>
      </c>
    </row>
    <row r="39" spans="1:21 16384:16384" ht="24.75" thickBot="1">
      <c r="A39" s="2" t="s">
        <v>38</v>
      </c>
      <c r="C39" s="3">
        <v>0</v>
      </c>
      <c r="E39" s="3">
        <v>-7270413547</v>
      </c>
      <c r="G39" s="3">
        <v>0</v>
      </c>
      <c r="I39" s="3">
        <v>-7270413547</v>
      </c>
      <c r="K39" s="7">
        <v>1.9552900686654537E-2</v>
      </c>
      <c r="M39" s="3">
        <v>0</v>
      </c>
      <c r="O39" s="3">
        <v>13779357008</v>
      </c>
      <c r="Q39" s="3">
        <v>0</v>
      </c>
      <c r="S39" s="3">
        <v>13779357008</v>
      </c>
      <c r="U39" s="7">
        <v>5.6930706069356615E-2</v>
      </c>
    </row>
    <row r="40" spans="1:21 16384:16384" ht="23.25" thickBot="1">
      <c r="A40" s="1" t="s">
        <v>41</v>
      </c>
      <c r="C40" s="4">
        <f>SUM(C8:C39)</f>
        <v>0</v>
      </c>
      <c r="E40" s="4">
        <f>SUM(E8:E39)</f>
        <v>-433058323714</v>
      </c>
      <c r="G40" s="4">
        <f>SUM(G8:G39)</f>
        <v>61225332614</v>
      </c>
      <c r="I40" s="4">
        <f>SUM(I8:I39)</f>
        <v>-371832991100</v>
      </c>
      <c r="K40" s="10">
        <f>SUM(K8:K39)</f>
        <v>0.99999999999999989</v>
      </c>
      <c r="M40" s="4">
        <f>SUM(M8:M39)</f>
        <v>0</v>
      </c>
      <c r="O40" s="4">
        <f>SUM(O8:O39)</f>
        <v>172487714089</v>
      </c>
      <c r="Q40" s="4">
        <f>SUM(Q8:Q39)</f>
        <v>69549632000</v>
      </c>
      <c r="S40" s="4">
        <f>SUM(S8:S39)</f>
        <v>242037346089</v>
      </c>
      <c r="U40" s="10">
        <f>SUM(U8:U39)</f>
        <v>0.99999999999999989</v>
      </c>
    </row>
    <row r="42" spans="1:21 16384:16384">
      <c r="E42" s="3"/>
      <c r="G42" s="3"/>
      <c r="O42" s="3"/>
      <c r="Q42" s="3"/>
    </row>
    <row r="43" spans="1:21 16384:16384">
      <c r="O43" s="3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tabSelected="1" workbookViewId="0">
      <selection activeCell="A3" sqref="A3:K3"/>
    </sheetView>
  </sheetViews>
  <sheetFormatPr defaultRowHeight="22.5"/>
  <cols>
    <col min="1" max="1" width="26.7109375" style="1" bestFit="1" customWidth="1"/>
    <col min="2" max="2" width="1" style="1" customWidth="1"/>
    <col min="3" max="3" width="28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28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">
      <c r="A2" s="12" t="s">
        <v>92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</row>
    <row r="3" spans="1:11" ht="24">
      <c r="A3" s="12" t="s">
        <v>60</v>
      </c>
      <c r="B3" s="12" t="s">
        <v>60</v>
      </c>
      <c r="C3" s="12" t="s">
        <v>60</v>
      </c>
      <c r="D3" s="12" t="s">
        <v>60</v>
      </c>
      <c r="E3" s="12" t="s">
        <v>60</v>
      </c>
      <c r="F3" s="12" t="s">
        <v>60</v>
      </c>
      <c r="G3" s="12" t="s">
        <v>60</v>
      </c>
      <c r="H3" s="12" t="s">
        <v>60</v>
      </c>
      <c r="I3" s="12" t="s">
        <v>60</v>
      </c>
      <c r="J3" s="12" t="s">
        <v>60</v>
      </c>
      <c r="K3" s="12" t="s">
        <v>60</v>
      </c>
    </row>
    <row r="4" spans="1:11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</row>
    <row r="6" spans="1:11" ht="24">
      <c r="A6" s="11" t="s">
        <v>84</v>
      </c>
      <c r="B6" s="11" t="s">
        <v>84</v>
      </c>
      <c r="C6" s="11" t="s">
        <v>84</v>
      </c>
      <c r="E6" s="11" t="s">
        <v>62</v>
      </c>
      <c r="F6" s="11" t="s">
        <v>62</v>
      </c>
      <c r="G6" s="11" t="s">
        <v>62</v>
      </c>
      <c r="I6" s="11" t="s">
        <v>63</v>
      </c>
      <c r="J6" s="11" t="s">
        <v>63</v>
      </c>
      <c r="K6" s="11" t="s">
        <v>63</v>
      </c>
    </row>
    <row r="7" spans="1:11" ht="24">
      <c r="A7" s="11" t="s">
        <v>85</v>
      </c>
      <c r="C7" s="11" t="s">
        <v>47</v>
      </c>
      <c r="E7" s="11" t="s">
        <v>86</v>
      </c>
      <c r="G7" s="11" t="s">
        <v>87</v>
      </c>
      <c r="I7" s="11" t="s">
        <v>86</v>
      </c>
      <c r="K7" s="11" t="s">
        <v>87</v>
      </c>
    </row>
    <row r="8" spans="1:11" ht="24">
      <c r="A8" s="2" t="s">
        <v>53</v>
      </c>
      <c r="C8" s="1" t="s">
        <v>54</v>
      </c>
      <c r="E8" s="3">
        <v>27623451</v>
      </c>
      <c r="G8" s="6">
        <v>1</v>
      </c>
      <c r="I8" s="3">
        <v>407938155</v>
      </c>
      <c r="K8" s="6">
        <v>1</v>
      </c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سهام</vt:lpstr>
      <vt:lpstr>سپرده</vt:lpstr>
      <vt:lpstr>جمع درآمدها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Gadari, Yasin</dc:creator>
  <cp:lastModifiedBy>Gadari, Yasin</cp:lastModifiedBy>
  <dcterms:created xsi:type="dcterms:W3CDTF">2024-05-30T16:58:46Z</dcterms:created>
  <dcterms:modified xsi:type="dcterms:W3CDTF">2024-05-30T16:58:46Z</dcterms:modified>
</cp:coreProperties>
</file>