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2\"/>
    </mc:Choice>
  </mc:AlternateContent>
  <xr:revisionPtr revIDLastSave="0" documentId="13_ncr:1_{D6671EC1-F7DE-4770-8FA0-AB82BA9786CF}" xr6:coauthVersionLast="47" xr6:coauthVersionMax="47" xr10:uidLastSave="{00000000-0000-0000-0000-000000000000}"/>
  <bookViews>
    <workbookView xWindow="-120" yWindow="-120" windowWidth="29040" windowHeight="15840" tabRatio="883" activeTab="7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سرمایه‌گذاری در سهام" sheetId="11" r:id="rId7"/>
    <sheet name="درآمد سپرده بانکی" sheetId="13" r:id="rId8"/>
  </sheets>
  <definedNames>
    <definedName name="_xlnm._FilterDatabase" localSheetId="5" hidden="1">'درآمد ناشی از تغییر قیمت اوراق'!$A$6:$Q$7</definedName>
    <definedName name="_xlnm._FilterDatabase" localSheetId="0" hidden="1">سهام!$A$7:$AA$8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K38" i="11"/>
  <c r="U38" i="11"/>
  <c r="S38" i="11"/>
  <c r="I38" i="11"/>
  <c r="C38" i="11"/>
  <c r="Q38" i="9"/>
  <c r="I38" i="9"/>
  <c r="S9" i="6"/>
  <c r="Y39" i="1"/>
  <c r="W39" i="1"/>
  <c r="Q38" i="11"/>
  <c r="O38" i="11"/>
  <c r="M38" i="11"/>
  <c r="G38" i="11"/>
  <c r="E38" i="11"/>
  <c r="O38" i="9"/>
  <c r="M38" i="9"/>
  <c r="G38" i="9"/>
  <c r="E38" i="9"/>
  <c r="S16" i="8"/>
  <c r="Q16" i="8"/>
  <c r="O16" i="8"/>
  <c r="M16" i="8"/>
  <c r="K16" i="8"/>
  <c r="I16" i="8"/>
  <c r="S9" i="7"/>
  <c r="Q9" i="7"/>
  <c r="O9" i="7"/>
  <c r="M9" i="7"/>
  <c r="K9" i="7"/>
  <c r="I9" i="7"/>
  <c r="G9" i="7"/>
  <c r="Q9" i="6"/>
  <c r="O9" i="6"/>
  <c r="M9" i="6"/>
  <c r="K9" i="6"/>
  <c r="U39" i="1"/>
  <c r="O39" i="1"/>
  <c r="K39" i="1"/>
  <c r="G39" i="1"/>
  <c r="E39" i="1"/>
</calcChain>
</file>

<file path=xl/sharedStrings.xml><?xml version="1.0" encoding="utf-8"?>
<sst xmlns="http://schemas.openxmlformats.org/spreadsheetml/2006/main" count="753" uniqueCount="97">
  <si>
    <t>صندوق سرمایه‌گذاری بخشی صنایع مفید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</si>
  <si>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</si>
  <si>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</si>
  <si>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</si>
  <si>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</si>
  <si>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</si>
  <si>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</si>
  <si>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</si>
  <si>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</si>
  <si>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</si>
  <si>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</si>
  <si>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</si>
  <si>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</si>
  <si>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</si>
  <si>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</si>
  <si>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تهران‌</t>
  </si>
  <si>
    <t>سیمان‌ شمال‌</t>
  </si>
  <si>
    <t>سیمان‌هگمتان‌</t>
  </si>
  <si>
    <t>سیمان‌غرب‌</t>
  </si>
  <si>
    <t>سیمان‌ارومیه‌</t>
  </si>
  <si>
    <t>سیمان فارس و خوزستان</t>
  </si>
  <si>
    <t>سیمان اردستان</t>
  </si>
  <si>
    <t>تولیدی و صنعتی گوهرفام</t>
  </si>
  <si>
    <t>سیمان‌ خزر</t>
  </si>
  <si>
    <t>سیمان آرتا اردبیل</t>
  </si>
  <si>
    <t>سیمان‌ صوفیان‌</t>
  </si>
  <si>
    <t>سیمان‌خاش‌</t>
  </si>
  <si>
    <t>سیمان‌فارس‌</t>
  </si>
  <si>
    <t>سرمایه گذاری توسعه صنایع سیمان</t>
  </si>
  <si>
    <t>سرمایه گذاری سیمان تامین</t>
  </si>
  <si>
    <t>سیمان‌ کرمان‌</t>
  </si>
  <si>
    <t>سیمان آبیک</t>
  </si>
  <si>
    <t>سیمان ممتازان کرمان</t>
  </si>
  <si>
    <t>سیمان‌مازندران‌</t>
  </si>
  <si>
    <t>سیمان فارس نو</t>
  </si>
  <si>
    <t>سیمان خوزستان</t>
  </si>
  <si>
    <t>سیمان ساوه</t>
  </si>
  <si>
    <t>سیمان‌هرمزگان‌</t>
  </si>
  <si>
    <t>سیمان‌ بهبهان‌</t>
  </si>
  <si>
    <t>سیمان‌ شرق‌</t>
  </si>
  <si>
    <t>سیمان‌سپاهان‌</t>
  </si>
  <si>
    <t>سیمان‌شاهرود</t>
  </si>
  <si>
    <t>سیمان‌ ایلام‌</t>
  </si>
  <si>
    <t>توسعه سرمایه و صنعت غدیر</t>
  </si>
  <si>
    <t>بین المللی ساروج بوشهر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</si>
  <si>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</si>
  <si>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</si>
  <si>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</si>
  <si>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</si>
  <si>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</si>
  <si>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</si>
  <si>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</si>
  <si>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</si>
  <si>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</si>
  <si>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</si>
  <si>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</si>
  <si>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</si>
  <si>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</si>
  <si>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خاورمیانه شعبه آفریقا</t>
  </si>
  <si>
    <t>1009-10-810-707075677</t>
  </si>
  <si>
    <t>1403/02/01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</si>
  <si>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</si>
  <si>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</si>
  <si>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</si>
  <si>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</si>
  <si>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</si>
  <si>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</si>
  <si>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</si>
  <si>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</si>
  <si>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</si>
  <si>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</si>
  <si>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</si>
  <si>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</si>
  <si>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</si>
  <si>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</si>
  <si>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</si>
  <si>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</si>
  <si>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1403/02/26</t>
  </si>
  <si>
    <t>1403/02/19</t>
  </si>
  <si>
    <t>1403/02/12</t>
  </si>
  <si>
    <t>1403/02/30</t>
  </si>
  <si>
    <t>1403/02/23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</si>
  <si>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</si>
  <si>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</si>
  <si>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</si>
  <si>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</si>
  <si>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</si>
  <si>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</si>
  <si>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</si>
  <si>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</si>
  <si>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</si>
  <si>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</si>
  <si>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</si>
  <si>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</si>
  <si>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</si>
  <si>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</si>
  <si>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صندوق سرمایه‌گذاری بخشی صنایع مفید-سیمانو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</si>
</sst>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9" fontId="1" fillId="0" borderId="0" xfId="2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1"/>
  <sheetViews>
    <sheetView rightToLeft="1" workbookViewId="0">
      <selection activeCell="A2" sqref="A2:Y2"/>
    </sheetView>
  </sheetViews>
  <sheetFormatPr defaultRowHeight="22.5"/>
  <cols>
    <col min="1" max="1" width="40" style="1" bestFit="1" customWidth="1"/>
    <col min="2" max="2" width="1.140625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  <c r="V2" s="6" t="s">
        <v>0</v>
      </c>
      <c r="W2" s="6" t="s">
        <v>0</v>
      </c>
      <c r="X2" s="6" t="s">
        <v>0</v>
      </c>
      <c r="Y2" s="6" t="s">
        <v>0</v>
      </c>
    </row>
    <row r="3" spans="1:25" ht="24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</row>
    <row r="4" spans="1:25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2</v>
      </c>
      <c r="Y4" s="6" t="s">
        <v>2</v>
      </c>
    </row>
    <row r="5" spans="1:25">
      <c r="Y5" s="3"/>
    </row>
    <row r="6" spans="1:25" ht="24.75" thickBot="1">
      <c r="A6" s="5" t="s">
        <v>3</v>
      </c>
      <c r="C6" s="5" t="s">
        <v>60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4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4.75" thickBot="1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ht="24">
      <c r="A9" s="2" t="s">
        <v>20</v>
      </c>
      <c r="C9" s="3">
        <v>0</v>
      </c>
      <c r="E9" s="3">
        <v>0</v>
      </c>
      <c r="G9" s="3">
        <v>0</v>
      </c>
      <c r="I9" s="3">
        <v>19521632</v>
      </c>
      <c r="K9" s="3">
        <v>732119271768</v>
      </c>
      <c r="M9" s="3">
        <v>0</v>
      </c>
      <c r="O9" s="3">
        <v>0</v>
      </c>
      <c r="Q9" s="3">
        <v>19521632</v>
      </c>
      <c r="S9" s="3">
        <v>33160</v>
      </c>
      <c r="U9" s="3">
        <v>732119271768</v>
      </c>
      <c r="W9" s="3">
        <v>643485660083.13599</v>
      </c>
      <c r="Y9" s="11">
        <v>9.7296956146391944E-2</v>
      </c>
    </row>
    <row r="10" spans="1:25" ht="24">
      <c r="A10" s="2" t="s">
        <v>29</v>
      </c>
      <c r="C10" s="3">
        <v>0</v>
      </c>
      <c r="E10" s="3">
        <v>0</v>
      </c>
      <c r="G10" s="3">
        <v>0</v>
      </c>
      <c r="I10" s="3">
        <v>63782101</v>
      </c>
      <c r="K10" s="3">
        <v>674840005462</v>
      </c>
      <c r="M10" s="3">
        <v>0</v>
      </c>
      <c r="O10" s="3">
        <v>0</v>
      </c>
      <c r="Q10" s="3">
        <v>63782101</v>
      </c>
      <c r="S10" s="3">
        <v>9990</v>
      </c>
      <c r="U10" s="3">
        <v>674840005462</v>
      </c>
      <c r="W10" s="3">
        <v>633391949015.51001</v>
      </c>
      <c r="Y10" s="11">
        <v>9.5770756847756031E-2</v>
      </c>
    </row>
    <row r="11" spans="1:25" ht="24">
      <c r="A11" s="2" t="s">
        <v>15</v>
      </c>
      <c r="C11" s="3">
        <v>0</v>
      </c>
      <c r="E11" s="3">
        <v>0</v>
      </c>
      <c r="G11" s="3">
        <v>0</v>
      </c>
      <c r="I11" s="3">
        <v>106178154</v>
      </c>
      <c r="K11" s="3">
        <v>632932417788</v>
      </c>
      <c r="M11" s="3">
        <v>0</v>
      </c>
      <c r="O11" s="3">
        <v>0</v>
      </c>
      <c r="Q11" s="3">
        <v>106178154</v>
      </c>
      <c r="S11" s="3">
        <v>5180</v>
      </c>
      <c r="U11" s="3">
        <v>632932417788</v>
      </c>
      <c r="W11" s="3">
        <v>546730320835.56598</v>
      </c>
      <c r="Y11" s="11">
        <v>8.2667259505624785E-2</v>
      </c>
    </row>
    <row r="12" spans="1:25" ht="24">
      <c r="A12" s="2" t="s">
        <v>28</v>
      </c>
      <c r="C12" s="3">
        <v>0</v>
      </c>
      <c r="E12" s="3">
        <v>0</v>
      </c>
      <c r="G12" s="3">
        <v>0</v>
      </c>
      <c r="I12" s="3">
        <v>14803881</v>
      </c>
      <c r="K12" s="3">
        <v>331195863628</v>
      </c>
      <c r="M12" s="3">
        <v>0</v>
      </c>
      <c r="O12" s="3">
        <v>0</v>
      </c>
      <c r="Q12" s="3">
        <v>14803881</v>
      </c>
      <c r="S12" s="3">
        <v>22000</v>
      </c>
      <c r="U12" s="3">
        <v>331195863628</v>
      </c>
      <c r="W12" s="3">
        <v>323747553977.09998</v>
      </c>
      <c r="Y12" s="11">
        <v>4.8951598327368971E-2</v>
      </c>
    </row>
    <row r="13" spans="1:25" ht="24">
      <c r="A13" s="2" t="s">
        <v>33</v>
      </c>
      <c r="C13" s="3">
        <v>0</v>
      </c>
      <c r="E13" s="3">
        <v>0</v>
      </c>
      <c r="G13" s="3">
        <v>0</v>
      </c>
      <c r="I13" s="3">
        <v>15439869</v>
      </c>
      <c r="K13" s="3">
        <v>347713154990</v>
      </c>
      <c r="M13" s="3">
        <v>0</v>
      </c>
      <c r="O13" s="3">
        <v>0</v>
      </c>
      <c r="Q13" s="3">
        <v>15439869</v>
      </c>
      <c r="S13" s="3">
        <v>21000</v>
      </c>
      <c r="U13" s="3">
        <v>347713154990</v>
      </c>
      <c r="W13" s="3">
        <v>322308037368.45001</v>
      </c>
      <c r="Y13" s="11">
        <v>4.8733939111271253E-2</v>
      </c>
    </row>
    <row r="14" spans="1:25" ht="24">
      <c r="A14" s="2" t="s">
        <v>31</v>
      </c>
      <c r="C14" s="3">
        <v>0</v>
      </c>
      <c r="E14" s="3">
        <v>0</v>
      </c>
      <c r="G14" s="3">
        <v>0</v>
      </c>
      <c r="I14" s="3">
        <v>8606910</v>
      </c>
      <c r="K14" s="3">
        <v>245865091561</v>
      </c>
      <c r="M14" s="3">
        <v>0</v>
      </c>
      <c r="O14" s="3">
        <v>0</v>
      </c>
      <c r="Q14" s="3">
        <v>8606910</v>
      </c>
      <c r="S14" s="3">
        <v>25350</v>
      </c>
      <c r="U14" s="3">
        <v>245865091561</v>
      </c>
      <c r="W14" s="3">
        <v>216886966747.42499</v>
      </c>
      <c r="Y14" s="11">
        <v>3.2793957971995552E-2</v>
      </c>
    </row>
    <row r="15" spans="1:25" ht="24">
      <c r="A15" s="2" t="s">
        <v>30</v>
      </c>
      <c r="C15" s="3">
        <v>0</v>
      </c>
      <c r="E15" s="3">
        <v>0</v>
      </c>
      <c r="G15" s="3">
        <v>0</v>
      </c>
      <c r="I15" s="3">
        <v>7786034</v>
      </c>
      <c r="K15" s="3">
        <v>227211615941</v>
      </c>
      <c r="M15" s="3">
        <v>0</v>
      </c>
      <c r="O15" s="3">
        <v>0</v>
      </c>
      <c r="Q15" s="3">
        <v>7786034</v>
      </c>
      <c r="S15" s="3">
        <v>26990</v>
      </c>
      <c r="U15" s="3">
        <v>227211615941</v>
      </c>
      <c r="W15" s="3">
        <v>208894694566.923</v>
      </c>
      <c r="Y15" s="11">
        <v>3.1585502517439093E-2</v>
      </c>
    </row>
    <row r="16" spans="1:25" ht="24">
      <c r="A16" s="2" t="s">
        <v>19</v>
      </c>
      <c r="C16" s="3">
        <v>0</v>
      </c>
      <c r="E16" s="3">
        <v>0</v>
      </c>
      <c r="G16" s="3">
        <v>0</v>
      </c>
      <c r="I16" s="3">
        <v>5141835</v>
      </c>
      <c r="K16" s="3">
        <v>265689771145</v>
      </c>
      <c r="M16" s="3">
        <v>0</v>
      </c>
      <c r="O16" s="3">
        <v>0</v>
      </c>
      <c r="Q16" s="3">
        <v>5141835</v>
      </c>
      <c r="S16" s="3">
        <v>40600</v>
      </c>
      <c r="U16" s="3">
        <v>265689771145</v>
      </c>
      <c r="W16" s="3">
        <v>207516387919.04999</v>
      </c>
      <c r="Y16" s="11">
        <v>3.1377098430459043E-2</v>
      </c>
    </row>
    <row r="17" spans="1:25" ht="24">
      <c r="A17" s="2" t="s">
        <v>17</v>
      </c>
      <c r="C17" s="3">
        <v>0</v>
      </c>
      <c r="E17" s="3">
        <v>0</v>
      </c>
      <c r="G17" s="3">
        <v>0</v>
      </c>
      <c r="I17" s="3">
        <v>2984684</v>
      </c>
      <c r="K17" s="3">
        <v>201816530991</v>
      </c>
      <c r="M17" s="3">
        <v>0</v>
      </c>
      <c r="O17" s="3">
        <v>0</v>
      </c>
      <c r="Q17" s="3">
        <v>2984684</v>
      </c>
      <c r="S17" s="3">
        <v>54160</v>
      </c>
      <c r="U17" s="3">
        <v>201816530991</v>
      </c>
      <c r="W17" s="3">
        <v>160688665051.63199</v>
      </c>
      <c r="Y17" s="11">
        <v>2.4296606694749003E-2</v>
      </c>
    </row>
    <row r="18" spans="1:25" ht="24">
      <c r="A18" s="2" t="s">
        <v>23</v>
      </c>
      <c r="C18" s="3">
        <v>0</v>
      </c>
      <c r="E18" s="3">
        <v>0</v>
      </c>
      <c r="G18" s="3">
        <v>0</v>
      </c>
      <c r="I18" s="3">
        <v>5728330</v>
      </c>
      <c r="K18" s="3">
        <v>201345272283</v>
      </c>
      <c r="M18" s="3">
        <v>0</v>
      </c>
      <c r="O18" s="3">
        <v>0</v>
      </c>
      <c r="Q18" s="3">
        <v>5728330</v>
      </c>
      <c r="S18" s="3">
        <v>28040</v>
      </c>
      <c r="U18" s="3">
        <v>201345272283</v>
      </c>
      <c r="W18" s="3">
        <v>159666670079.45999</v>
      </c>
      <c r="Y18" s="11">
        <v>2.414207799868388E-2</v>
      </c>
    </row>
    <row r="19" spans="1:25" ht="24">
      <c r="A19" s="2" t="s">
        <v>35</v>
      </c>
      <c r="C19" s="3">
        <v>0</v>
      </c>
      <c r="E19" s="3">
        <v>0</v>
      </c>
      <c r="G19" s="3">
        <v>0</v>
      </c>
      <c r="I19" s="3">
        <v>3239231</v>
      </c>
      <c r="K19" s="3">
        <v>171091083393</v>
      </c>
      <c r="M19" s="3">
        <v>0</v>
      </c>
      <c r="O19" s="3">
        <v>0</v>
      </c>
      <c r="Q19" s="3">
        <v>3239231</v>
      </c>
      <c r="S19" s="3">
        <v>46690</v>
      </c>
      <c r="U19" s="3">
        <v>171091083393</v>
      </c>
      <c r="W19" s="3">
        <v>150339819202.42999</v>
      </c>
      <c r="Y19" s="11">
        <v>2.2731830254159032E-2</v>
      </c>
    </row>
    <row r="20" spans="1:25" ht="24">
      <c r="A20" s="2" t="s">
        <v>37</v>
      </c>
      <c r="C20" s="3">
        <v>0</v>
      </c>
      <c r="E20" s="3">
        <v>0</v>
      </c>
      <c r="G20" s="3">
        <v>0</v>
      </c>
      <c r="I20" s="3">
        <v>5713291</v>
      </c>
      <c r="K20" s="3">
        <v>159511749880</v>
      </c>
      <c r="M20" s="3">
        <v>0</v>
      </c>
      <c r="O20" s="3">
        <v>0</v>
      </c>
      <c r="Q20" s="3">
        <v>5713291</v>
      </c>
      <c r="S20" s="3">
        <v>25210</v>
      </c>
      <c r="U20" s="3">
        <v>159511749880</v>
      </c>
      <c r="W20" s="3">
        <v>143175075316.646</v>
      </c>
      <c r="Y20" s="11">
        <v>2.1648499552484667E-2</v>
      </c>
    </row>
    <row r="21" spans="1:25" ht="24">
      <c r="A21" s="2" t="s">
        <v>16</v>
      </c>
      <c r="C21" s="3">
        <v>0</v>
      </c>
      <c r="E21" s="3">
        <v>0</v>
      </c>
      <c r="G21" s="3">
        <v>0</v>
      </c>
      <c r="I21" s="3">
        <v>8164305</v>
      </c>
      <c r="K21" s="3">
        <v>141646984331</v>
      </c>
      <c r="M21" s="3">
        <v>0</v>
      </c>
      <c r="O21" s="3">
        <v>0</v>
      </c>
      <c r="Q21" s="3">
        <v>8164305</v>
      </c>
      <c r="S21" s="3">
        <v>14700</v>
      </c>
      <c r="U21" s="3">
        <v>141646984331</v>
      </c>
      <c r="W21" s="3">
        <v>119301192563.175</v>
      </c>
      <c r="Y21" s="11">
        <v>1.8038697085389337E-2</v>
      </c>
    </row>
    <row r="22" spans="1:25" ht="24">
      <c r="A22" s="2" t="s">
        <v>25</v>
      </c>
      <c r="C22" s="3">
        <v>0</v>
      </c>
      <c r="E22" s="3">
        <v>0</v>
      </c>
      <c r="G22" s="3">
        <v>0</v>
      </c>
      <c r="I22" s="3">
        <v>3838887</v>
      </c>
      <c r="K22" s="3">
        <v>145773823074</v>
      </c>
      <c r="M22" s="3">
        <v>0</v>
      </c>
      <c r="O22" s="3">
        <v>0</v>
      </c>
      <c r="Q22" s="3">
        <v>3838887</v>
      </c>
      <c r="S22" s="3">
        <v>30390</v>
      </c>
      <c r="U22" s="3">
        <v>145773823074</v>
      </c>
      <c r="W22" s="3">
        <v>115969626463.216</v>
      </c>
      <c r="Y22" s="11">
        <v>1.7534954328037703E-2</v>
      </c>
    </row>
    <row r="23" spans="1:25" ht="24">
      <c r="A23" s="2" t="s">
        <v>24</v>
      </c>
      <c r="C23" s="3">
        <v>0</v>
      </c>
      <c r="E23" s="3">
        <v>0</v>
      </c>
      <c r="G23" s="3">
        <v>0</v>
      </c>
      <c r="I23" s="3">
        <v>5038484</v>
      </c>
      <c r="K23" s="3">
        <v>115399693601</v>
      </c>
      <c r="M23" s="3">
        <v>0</v>
      </c>
      <c r="O23" s="3">
        <v>0</v>
      </c>
      <c r="Q23" s="3">
        <v>5038484</v>
      </c>
      <c r="S23" s="3">
        <v>21640</v>
      </c>
      <c r="U23" s="3">
        <v>115399693601</v>
      </c>
      <c r="W23" s="3">
        <v>108384048637.12801</v>
      </c>
      <c r="Y23" s="11">
        <v>1.638799227608681E-2</v>
      </c>
    </row>
    <row r="24" spans="1:25" ht="24">
      <c r="A24" s="2" t="s">
        <v>43</v>
      </c>
      <c r="C24" s="3">
        <v>0</v>
      </c>
      <c r="E24" s="3">
        <v>0</v>
      </c>
      <c r="G24" s="3">
        <v>0</v>
      </c>
      <c r="I24" s="3">
        <v>11235000</v>
      </c>
      <c r="K24" s="3">
        <v>100081298742</v>
      </c>
      <c r="M24" s="3">
        <v>0</v>
      </c>
      <c r="O24" s="3">
        <v>0</v>
      </c>
      <c r="Q24" s="3">
        <v>11235000</v>
      </c>
      <c r="S24" s="3">
        <v>8150</v>
      </c>
      <c r="U24" s="3">
        <v>100081298742</v>
      </c>
      <c r="W24" s="3">
        <v>91020436786</v>
      </c>
      <c r="Y24" s="11">
        <v>1.3762562238370189E-2</v>
      </c>
    </row>
    <row r="25" spans="1:25" ht="24">
      <c r="A25" s="2" t="s">
        <v>38</v>
      </c>
      <c r="C25" s="3">
        <v>0</v>
      </c>
      <c r="E25" s="3">
        <v>0</v>
      </c>
      <c r="G25" s="3">
        <v>0</v>
      </c>
      <c r="I25" s="3">
        <v>870000</v>
      </c>
      <c r="K25" s="3">
        <v>93472662208</v>
      </c>
      <c r="M25" s="3">
        <v>0</v>
      </c>
      <c r="O25" s="3">
        <v>0</v>
      </c>
      <c r="Q25" s="3">
        <v>870000</v>
      </c>
      <c r="S25" s="3">
        <v>101960</v>
      </c>
      <c r="U25" s="3">
        <v>93472662208</v>
      </c>
      <c r="W25" s="3">
        <v>88177404060</v>
      </c>
      <c r="Y25" s="11">
        <v>1.3332687188118655E-2</v>
      </c>
    </row>
    <row r="26" spans="1:25" ht="24">
      <c r="A26" s="2" t="s">
        <v>41</v>
      </c>
      <c r="C26" s="3">
        <v>0</v>
      </c>
      <c r="E26" s="3">
        <v>0</v>
      </c>
      <c r="G26" s="3">
        <v>0</v>
      </c>
      <c r="I26" s="3">
        <v>2000000</v>
      </c>
      <c r="K26" s="3">
        <v>96789737600</v>
      </c>
      <c r="M26" s="3">
        <v>0</v>
      </c>
      <c r="O26" s="3">
        <v>0</v>
      </c>
      <c r="Q26" s="3">
        <v>2000000</v>
      </c>
      <c r="S26" s="3">
        <v>43600</v>
      </c>
      <c r="U26" s="3">
        <v>96789737600</v>
      </c>
      <c r="W26" s="3">
        <v>86681160000</v>
      </c>
      <c r="Y26" s="11">
        <v>1.310645061173355E-2</v>
      </c>
    </row>
    <row r="27" spans="1:25" ht="24">
      <c r="A27" s="2" t="s">
        <v>39</v>
      </c>
      <c r="C27" s="3">
        <v>0</v>
      </c>
      <c r="E27" s="3">
        <v>0</v>
      </c>
      <c r="G27" s="3">
        <v>0</v>
      </c>
      <c r="I27" s="3">
        <v>6365000</v>
      </c>
      <c r="K27" s="3">
        <v>94723321744</v>
      </c>
      <c r="M27" s="3">
        <v>0</v>
      </c>
      <c r="O27" s="3">
        <v>0</v>
      </c>
      <c r="Q27" s="3">
        <v>6365000</v>
      </c>
      <c r="S27" s="3">
        <v>12810</v>
      </c>
      <c r="U27" s="3">
        <v>94723321744</v>
      </c>
      <c r="W27" s="3">
        <v>81050512849</v>
      </c>
      <c r="Y27" s="11">
        <v>1.2255079924069935E-2</v>
      </c>
    </row>
    <row r="28" spans="1:25" ht="24">
      <c r="A28" s="2" t="s">
        <v>21</v>
      </c>
      <c r="C28" s="3">
        <v>0</v>
      </c>
      <c r="E28" s="3">
        <v>0</v>
      </c>
      <c r="G28" s="3">
        <v>0</v>
      </c>
      <c r="I28" s="3">
        <v>4950000</v>
      </c>
      <c r="K28" s="3">
        <v>79266491091</v>
      </c>
      <c r="M28" s="3">
        <v>0</v>
      </c>
      <c r="O28" s="3">
        <v>0</v>
      </c>
      <c r="Q28" s="3">
        <v>4950000</v>
      </c>
      <c r="S28" s="3">
        <v>15100</v>
      </c>
      <c r="U28" s="3">
        <v>79266491091</v>
      </c>
      <c r="W28" s="3">
        <v>74300267250</v>
      </c>
      <c r="Y28" s="11">
        <v>1.123442260291312E-2</v>
      </c>
    </row>
    <row r="29" spans="1:25" ht="24">
      <c r="A29" s="2" t="s">
        <v>27</v>
      </c>
      <c r="C29" s="3">
        <v>0</v>
      </c>
      <c r="E29" s="3">
        <v>0</v>
      </c>
      <c r="G29" s="3">
        <v>0</v>
      </c>
      <c r="I29" s="3">
        <v>315759</v>
      </c>
      <c r="K29" s="3">
        <v>81104875744</v>
      </c>
      <c r="M29" s="3">
        <v>0</v>
      </c>
      <c r="O29" s="3">
        <v>0</v>
      </c>
      <c r="Q29" s="3">
        <v>315759</v>
      </c>
      <c r="S29" s="3">
        <v>230910</v>
      </c>
      <c r="U29" s="3">
        <v>81104875744</v>
      </c>
      <c r="W29" s="3">
        <v>72478084821.394501</v>
      </c>
      <c r="Y29" s="11">
        <v>1.0958903170477206E-2</v>
      </c>
    </row>
    <row r="30" spans="1:25" ht="24">
      <c r="A30" s="2" t="s">
        <v>36</v>
      </c>
      <c r="C30" s="3">
        <v>0</v>
      </c>
      <c r="E30" s="3">
        <v>0</v>
      </c>
      <c r="G30" s="3">
        <v>0</v>
      </c>
      <c r="I30" s="3">
        <v>495499</v>
      </c>
      <c r="K30" s="3">
        <v>80374342455</v>
      </c>
      <c r="M30" s="3">
        <v>0</v>
      </c>
      <c r="O30" s="3">
        <v>0</v>
      </c>
      <c r="Q30" s="3">
        <v>495499</v>
      </c>
      <c r="S30" s="3">
        <v>137700</v>
      </c>
      <c r="U30" s="3">
        <v>80374342455</v>
      </c>
      <c r="W30" s="3">
        <v>67824242536.815002</v>
      </c>
      <c r="Y30" s="11">
        <v>1.0255228299748221E-2</v>
      </c>
    </row>
    <row r="31" spans="1:25" ht="24">
      <c r="A31" s="2" t="s">
        <v>44</v>
      </c>
      <c r="C31" s="3">
        <v>0</v>
      </c>
      <c r="E31" s="3">
        <v>0</v>
      </c>
      <c r="G31" s="3">
        <v>0</v>
      </c>
      <c r="I31" s="3">
        <v>2000000</v>
      </c>
      <c r="K31" s="3">
        <v>70664104800</v>
      </c>
      <c r="M31" s="3">
        <v>0</v>
      </c>
      <c r="O31" s="3">
        <v>0</v>
      </c>
      <c r="Q31" s="3">
        <v>2000000</v>
      </c>
      <c r="S31" s="3">
        <v>33550</v>
      </c>
      <c r="U31" s="3">
        <v>70664104800</v>
      </c>
      <c r="W31" s="3">
        <v>66700755000</v>
      </c>
      <c r="Y31" s="11">
        <v>1.0085353624395884E-2</v>
      </c>
    </row>
    <row r="32" spans="1:25" ht="24">
      <c r="A32" s="2" t="s">
        <v>32</v>
      </c>
      <c r="C32" s="3">
        <v>0</v>
      </c>
      <c r="E32" s="3">
        <v>0</v>
      </c>
      <c r="G32" s="3">
        <v>0</v>
      </c>
      <c r="I32" s="3">
        <v>1341847</v>
      </c>
      <c r="K32" s="3">
        <v>62951716712</v>
      </c>
      <c r="M32" s="3">
        <v>0</v>
      </c>
      <c r="O32" s="3">
        <v>0</v>
      </c>
      <c r="Q32" s="3">
        <v>1341847</v>
      </c>
      <c r="S32" s="3">
        <v>44800</v>
      </c>
      <c r="U32" s="3">
        <v>62951716712</v>
      </c>
      <c r="W32" s="3">
        <v>59757062863.68</v>
      </c>
      <c r="Y32" s="11">
        <v>9.0354466082950297E-3</v>
      </c>
    </row>
    <row r="33" spans="1:25" ht="24">
      <c r="A33" s="2" t="s">
        <v>26</v>
      </c>
      <c r="C33" s="3">
        <v>0</v>
      </c>
      <c r="E33" s="3">
        <v>0</v>
      </c>
      <c r="G33" s="3">
        <v>0</v>
      </c>
      <c r="I33" s="3">
        <v>18964023</v>
      </c>
      <c r="K33" s="3">
        <v>59843670965</v>
      </c>
      <c r="M33" s="3">
        <v>0</v>
      </c>
      <c r="O33" s="3">
        <v>0</v>
      </c>
      <c r="Q33" s="3">
        <v>18964023</v>
      </c>
      <c r="S33" s="3">
        <v>3059</v>
      </c>
      <c r="U33" s="3">
        <v>59843670965</v>
      </c>
      <c r="W33" s="3">
        <v>57665781226.175797</v>
      </c>
      <c r="Y33" s="11">
        <v>8.7192385707333033E-3</v>
      </c>
    </row>
    <row r="34" spans="1:25" ht="24">
      <c r="A34" s="2" t="s">
        <v>40</v>
      </c>
      <c r="C34" s="3">
        <v>0</v>
      </c>
      <c r="E34" s="3">
        <v>0</v>
      </c>
      <c r="G34" s="3">
        <v>0</v>
      </c>
      <c r="I34" s="3">
        <v>3062494</v>
      </c>
      <c r="K34" s="3">
        <v>69124181323</v>
      </c>
      <c r="M34" s="3">
        <v>0</v>
      </c>
      <c r="O34" s="3">
        <v>0</v>
      </c>
      <c r="Q34" s="3">
        <v>3062494</v>
      </c>
      <c r="S34" s="3">
        <v>17420</v>
      </c>
      <c r="U34" s="3">
        <v>69124181323</v>
      </c>
      <c r="W34" s="3">
        <v>53031221039.393997</v>
      </c>
      <c r="Y34" s="11">
        <v>8.0184792108543828E-3</v>
      </c>
    </row>
    <row r="35" spans="1:25" ht="24">
      <c r="A35" s="2" t="s">
        <v>18</v>
      </c>
      <c r="C35" s="3">
        <v>0</v>
      </c>
      <c r="E35" s="3">
        <v>0</v>
      </c>
      <c r="G35" s="3">
        <v>0</v>
      </c>
      <c r="I35" s="3">
        <v>1150000</v>
      </c>
      <c r="K35" s="3">
        <v>46343967316</v>
      </c>
      <c r="M35" s="3">
        <v>0</v>
      </c>
      <c r="O35" s="3">
        <v>0</v>
      </c>
      <c r="Q35" s="3">
        <v>1150000</v>
      </c>
      <c r="S35" s="3">
        <v>33340</v>
      </c>
      <c r="U35" s="3">
        <v>46343967316</v>
      </c>
      <c r="W35" s="3">
        <v>38112871050</v>
      </c>
      <c r="Y35" s="11">
        <v>5.7627800791797707E-3</v>
      </c>
    </row>
    <row r="36" spans="1:25" s="8" customFormat="1" ht="24">
      <c r="A36" s="7" t="s">
        <v>22</v>
      </c>
      <c r="C36" s="9">
        <v>0</v>
      </c>
      <c r="E36" s="9">
        <v>0</v>
      </c>
      <c r="G36" s="9">
        <v>0</v>
      </c>
      <c r="I36" s="9">
        <v>375000</v>
      </c>
      <c r="K36" s="9">
        <v>3159115875</v>
      </c>
      <c r="M36" s="9">
        <v>0</v>
      </c>
      <c r="O36" s="9">
        <v>0</v>
      </c>
      <c r="Q36" s="9">
        <v>375000</v>
      </c>
      <c r="S36" s="9">
        <v>9350</v>
      </c>
      <c r="U36" s="9">
        <v>3159115875</v>
      </c>
      <c r="W36" s="9">
        <v>3485387813</v>
      </c>
      <c r="Y36" s="11">
        <v>5.2700106036677986E-4</v>
      </c>
    </row>
    <row r="37" spans="1:25" ht="24">
      <c r="A37" s="2" t="s">
        <v>42</v>
      </c>
      <c r="C37" s="3">
        <v>0</v>
      </c>
      <c r="E37" s="3">
        <v>0</v>
      </c>
      <c r="G37" s="3">
        <v>0</v>
      </c>
      <c r="I37" s="3">
        <v>1000000</v>
      </c>
      <c r="K37" s="3">
        <v>18717353600</v>
      </c>
      <c r="M37" s="3">
        <v>0</v>
      </c>
      <c r="O37" s="3">
        <v>0</v>
      </c>
      <c r="Q37" s="3">
        <v>1000000</v>
      </c>
      <c r="S37" s="3">
        <v>14820</v>
      </c>
      <c r="U37" s="3">
        <v>18717353600</v>
      </c>
      <c r="W37" s="3">
        <v>14731821000</v>
      </c>
      <c r="Y37" s="11">
        <v>2.22749539066389E-3</v>
      </c>
    </row>
    <row r="38" spans="1:25" ht="24.75" thickBot="1">
      <c r="A38" s="2" t="s">
        <v>34</v>
      </c>
      <c r="C38" s="3">
        <v>0</v>
      </c>
      <c r="E38" s="3">
        <v>0</v>
      </c>
      <c r="G38" s="3">
        <v>0</v>
      </c>
      <c r="I38" s="3">
        <v>68064</v>
      </c>
      <c r="K38" s="3">
        <v>5851442042</v>
      </c>
      <c r="M38" s="3">
        <v>0</v>
      </c>
      <c r="O38" s="3">
        <v>0</v>
      </c>
      <c r="Q38" s="3">
        <v>68064</v>
      </c>
      <c r="S38" s="3">
        <v>65000</v>
      </c>
      <c r="U38" s="3">
        <v>5851442042</v>
      </c>
      <c r="W38" s="3">
        <v>4397836248</v>
      </c>
      <c r="Y38" s="11">
        <v>6.6496599241292538E-4</v>
      </c>
    </row>
    <row r="39" spans="1:25" ht="23.25" thickBot="1">
      <c r="A39" s="1" t="s">
        <v>45</v>
      </c>
      <c r="C39" s="1" t="s">
        <v>45</v>
      </c>
      <c r="E39" s="4">
        <f>SUM(E9:E38)</f>
        <v>0</v>
      </c>
      <c r="G39" s="4">
        <f>SUM(G9:G38)</f>
        <v>0</v>
      </c>
      <c r="I39" s="3"/>
      <c r="K39" s="4">
        <f>SUM(K9:K38)</f>
        <v>5556620612053</v>
      </c>
      <c r="M39" s="1" t="s">
        <v>45</v>
      </c>
      <c r="O39" s="4">
        <f>SUM(O9:O38)</f>
        <v>0</v>
      </c>
      <c r="Q39" s="3"/>
      <c r="S39" s="1" t="s">
        <v>45</v>
      </c>
      <c r="U39" s="4">
        <f>SUM(U9:U38)</f>
        <v>5556620612053</v>
      </c>
      <c r="W39" s="4">
        <f>SUM(W9:W38)</f>
        <v>4919901512370.3047</v>
      </c>
      <c r="Y39" s="12">
        <f>SUM(Y9:Y38)</f>
        <v>0.74390382162022983</v>
      </c>
    </row>
    <row r="40" spans="1:25" ht="23.25" thickTop="1">
      <c r="W40" s="3"/>
    </row>
    <row r="41" spans="1:25">
      <c r="W41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A3" sqref="A3:S3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4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</row>
    <row r="4" spans="1:19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4">
      <c r="A6" s="5" t="s">
        <v>49</v>
      </c>
      <c r="C6" s="5" t="s">
        <v>50</v>
      </c>
      <c r="D6" s="5" t="s">
        <v>50</v>
      </c>
      <c r="E6" s="5" t="s">
        <v>50</v>
      </c>
      <c r="F6" s="5" t="s">
        <v>50</v>
      </c>
      <c r="G6" s="5" t="s">
        <v>50</v>
      </c>
      <c r="H6" s="5" t="s">
        <v>50</v>
      </c>
      <c r="I6" s="5" t="s">
        <v>50</v>
      </c>
      <c r="K6" s="5" t="s">
        <v>60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24">
      <c r="A7" s="5" t="s">
        <v>49</v>
      </c>
      <c r="C7" s="5" t="s">
        <v>51</v>
      </c>
      <c r="E7" s="5" t="s">
        <v>52</v>
      </c>
      <c r="G7" s="5" t="s">
        <v>53</v>
      </c>
      <c r="I7" s="5" t="s">
        <v>47</v>
      </c>
      <c r="K7" s="5" t="s">
        <v>54</v>
      </c>
      <c r="M7" s="5" t="s">
        <v>55</v>
      </c>
      <c r="O7" s="5" t="s">
        <v>56</v>
      </c>
      <c r="Q7" s="5" t="s">
        <v>54</v>
      </c>
      <c r="S7" s="5" t="s">
        <v>48</v>
      </c>
    </row>
    <row r="8" spans="1:19" ht="24">
      <c r="A8" s="2" t="s">
        <v>58</v>
      </c>
      <c r="C8" s="1" t="s">
        <v>59</v>
      </c>
      <c r="E8" s="1" t="s">
        <v>57</v>
      </c>
      <c r="G8" s="1" t="s">
        <v>60</v>
      </c>
      <c r="I8" s="3">
        <v>0</v>
      </c>
      <c r="K8" s="3">
        <v>0</v>
      </c>
      <c r="M8" s="13">
        <v>7055059135928</v>
      </c>
      <c r="N8" s="13"/>
      <c r="O8" s="13">
        <v>5514396851236</v>
      </c>
      <c r="Q8" s="3">
        <v>1540662284692</v>
      </c>
      <c r="S8" s="11">
        <v>0.23295274479109729</v>
      </c>
    </row>
    <row r="9" spans="1:19">
      <c r="A9" s="1" t="s">
        <v>45</v>
      </c>
      <c r="C9" s="1" t="s">
        <v>45</v>
      </c>
      <c r="E9" s="1" t="s">
        <v>45</v>
      </c>
      <c r="G9" s="1" t="s">
        <v>45</v>
      </c>
      <c r="I9" s="1" t="s">
        <v>45</v>
      </c>
      <c r="K9" s="4">
        <f>SUM(K8:K8)</f>
        <v>0</v>
      </c>
      <c r="M9" s="4">
        <f>SUM(M8:M8)</f>
        <v>7055059135928</v>
      </c>
      <c r="O9" s="4">
        <f>SUM(O8:O8)</f>
        <v>5514396851236</v>
      </c>
      <c r="Q9" s="4">
        <f>SUM(Q8:Q8)</f>
        <v>1540662284692</v>
      </c>
      <c r="S9" s="12">
        <f>SUM(S8)</f>
        <v>0.23295274479109729</v>
      </c>
    </row>
    <row r="10" spans="1:19" ht="23.25" thickTop="1"/>
    <row r="11" spans="1:19">
      <c r="Q11" s="3"/>
      <c r="S11" s="3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A3" sqref="A3:G3"/>
    </sheetView>
  </sheetViews>
  <sheetFormatPr defaultRowHeight="22.5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</row>
    <row r="3" spans="1:7" ht="24">
      <c r="A3" s="6" t="s">
        <v>61</v>
      </c>
      <c r="B3" s="6" t="s">
        <v>61</v>
      </c>
      <c r="C3" s="6" t="s">
        <v>61</v>
      </c>
      <c r="D3" s="6" t="s">
        <v>61</v>
      </c>
      <c r="E3" s="6" t="s">
        <v>61</v>
      </c>
      <c r="F3" s="6" t="s">
        <v>61</v>
      </c>
      <c r="G3" s="6" t="s">
        <v>61</v>
      </c>
    </row>
    <row r="4" spans="1:7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</row>
    <row r="5" spans="1:7">
      <c r="G5" s="3"/>
    </row>
    <row r="6" spans="1:7" ht="24.75" thickBot="1">
      <c r="A6" s="5" t="s">
        <v>65</v>
      </c>
      <c r="C6" s="5" t="s">
        <v>54</v>
      </c>
      <c r="E6" s="5" t="s">
        <v>88</v>
      </c>
      <c r="G6" s="5" t="s">
        <v>13</v>
      </c>
    </row>
    <row r="7" spans="1:7" ht="24">
      <c r="A7" s="2" t="s">
        <v>93</v>
      </c>
      <c r="C7" s="3">
        <v>-530697727244</v>
      </c>
      <c r="E7" s="11">
        <v>1.188638076695872</v>
      </c>
      <c r="G7" s="11">
        <v>-6.750842412201391E-2</v>
      </c>
    </row>
    <row r="8" spans="1:7" ht="24">
      <c r="A8" s="2" t="s">
        <v>94</v>
      </c>
      <c r="C8" s="3">
        <v>0</v>
      </c>
      <c r="E8" s="11">
        <v>0</v>
      </c>
      <c r="G8" s="11">
        <v>0</v>
      </c>
    </row>
    <row r="9" spans="1:7" ht="24">
      <c r="A9" s="2" t="s">
        <v>95</v>
      </c>
      <c r="C9" s="3">
        <v>84222271301</v>
      </c>
      <c r="E9" s="11">
        <v>-0.18863807669587188</v>
      </c>
      <c r="G9" s="11">
        <v>0</v>
      </c>
    </row>
    <row r="10" spans="1:7">
      <c r="A10" s="1" t="s">
        <v>45</v>
      </c>
      <c r="C10" s="4">
        <f>SUM(C7:C9)</f>
        <v>-446475455943</v>
      </c>
      <c r="E10" s="14">
        <f>SUM(E7:E9)</f>
        <v>1</v>
      </c>
      <c r="G10" s="12">
        <f>SUM(G7:G9)</f>
        <v>-6.750842412201391E-2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A3" sqref="A3:S3"/>
    </sheetView>
  </sheetViews>
  <sheetFormatPr defaultRowHeight="22.5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4">
      <c r="A3" s="6" t="s">
        <v>61</v>
      </c>
      <c r="B3" s="6" t="s">
        <v>61</v>
      </c>
      <c r="C3" s="6" t="s">
        <v>61</v>
      </c>
      <c r="D3" s="6" t="s">
        <v>61</v>
      </c>
      <c r="E3" s="6" t="s">
        <v>61</v>
      </c>
      <c r="F3" s="6" t="s">
        <v>61</v>
      </c>
      <c r="G3" s="6" t="s">
        <v>61</v>
      </c>
      <c r="H3" s="6" t="s">
        <v>61</v>
      </c>
      <c r="I3" s="6" t="s">
        <v>61</v>
      </c>
      <c r="J3" s="6" t="s">
        <v>61</v>
      </c>
      <c r="K3" s="6" t="s">
        <v>61</v>
      </c>
      <c r="L3" s="6" t="s">
        <v>61</v>
      </c>
      <c r="M3" s="6" t="s">
        <v>61</v>
      </c>
      <c r="N3" s="6" t="s">
        <v>61</v>
      </c>
      <c r="O3" s="6" t="s">
        <v>61</v>
      </c>
      <c r="P3" s="6" t="s">
        <v>61</v>
      </c>
      <c r="Q3" s="6" t="s">
        <v>61</v>
      </c>
      <c r="R3" s="6" t="s">
        <v>61</v>
      </c>
      <c r="S3" s="6" t="s">
        <v>61</v>
      </c>
    </row>
    <row r="4" spans="1:19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4">
      <c r="A6" s="5" t="s">
        <v>62</v>
      </c>
      <c r="B6" s="5" t="s">
        <v>62</v>
      </c>
      <c r="C6" s="5" t="s">
        <v>62</v>
      </c>
      <c r="D6" s="5" t="s">
        <v>62</v>
      </c>
      <c r="E6" s="5" t="s">
        <v>62</v>
      </c>
      <c r="F6" s="5" t="s">
        <v>62</v>
      </c>
      <c r="G6" s="5" t="s">
        <v>62</v>
      </c>
      <c r="I6" s="5" t="s">
        <v>63</v>
      </c>
      <c r="J6" s="5" t="s">
        <v>63</v>
      </c>
      <c r="K6" s="5" t="s">
        <v>63</v>
      </c>
      <c r="L6" s="5" t="s">
        <v>63</v>
      </c>
      <c r="M6" s="5" t="s">
        <v>63</v>
      </c>
      <c r="O6" s="5" t="s">
        <v>64</v>
      </c>
      <c r="P6" s="5" t="s">
        <v>64</v>
      </c>
      <c r="Q6" s="5" t="s">
        <v>64</v>
      </c>
      <c r="R6" s="5" t="s">
        <v>64</v>
      </c>
      <c r="S6" s="5" t="s">
        <v>64</v>
      </c>
    </row>
    <row r="7" spans="1:19" ht="24">
      <c r="A7" s="5" t="s">
        <v>65</v>
      </c>
      <c r="C7" s="5" t="s">
        <v>66</v>
      </c>
      <c r="E7" s="5" t="s">
        <v>46</v>
      </c>
      <c r="G7" s="5" t="s">
        <v>47</v>
      </c>
      <c r="I7" s="5" t="s">
        <v>67</v>
      </c>
      <c r="K7" s="5" t="s">
        <v>68</v>
      </c>
      <c r="M7" s="5" t="s">
        <v>69</v>
      </c>
      <c r="O7" s="5" t="s">
        <v>67</v>
      </c>
      <c r="Q7" s="5" t="s">
        <v>68</v>
      </c>
      <c r="S7" s="5" t="s">
        <v>69</v>
      </c>
    </row>
    <row r="8" spans="1:19" ht="24">
      <c r="A8" s="2" t="s">
        <v>58</v>
      </c>
      <c r="C8" s="3">
        <v>1</v>
      </c>
      <c r="E8" s="1" t="s">
        <v>45</v>
      </c>
      <c r="G8" s="3">
        <v>0</v>
      </c>
      <c r="I8" s="3">
        <v>84222271301</v>
      </c>
      <c r="K8" s="3">
        <v>0</v>
      </c>
      <c r="M8" s="3">
        <v>84222271301</v>
      </c>
      <c r="O8" s="3">
        <v>84222271301</v>
      </c>
      <c r="Q8" s="3">
        <v>0</v>
      </c>
      <c r="S8" s="3">
        <v>84222271301</v>
      </c>
    </row>
    <row r="9" spans="1:19">
      <c r="A9" s="1" t="s">
        <v>45</v>
      </c>
      <c r="C9" s="1" t="s">
        <v>45</v>
      </c>
      <c r="E9" s="1" t="s">
        <v>45</v>
      </c>
      <c r="G9" s="4">
        <f>SUM(G8:G8)</f>
        <v>0</v>
      </c>
      <c r="I9" s="4">
        <f>SUM(I8:I8)</f>
        <v>84222271301</v>
      </c>
      <c r="K9" s="4">
        <f>SUM(K8:K8)</f>
        <v>0</v>
      </c>
      <c r="M9" s="4">
        <f>SUM(M8:M8)</f>
        <v>84222271301</v>
      </c>
      <c r="O9" s="4">
        <f>SUM(O8:O8)</f>
        <v>84222271301</v>
      </c>
      <c r="Q9" s="4">
        <f>SUM(Q8:Q8)</f>
        <v>0</v>
      </c>
      <c r="S9" s="4">
        <f>SUM(S8:S8)</f>
        <v>84222271301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A3" sqref="A3:S3"/>
    </sheetView>
  </sheetViews>
  <sheetFormatPr defaultRowHeight="22.5"/>
  <cols>
    <col min="1" max="1" width="15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4">
      <c r="A3" s="6" t="s">
        <v>61</v>
      </c>
      <c r="B3" s="6" t="s">
        <v>61</v>
      </c>
      <c r="C3" s="6" t="s">
        <v>61</v>
      </c>
      <c r="D3" s="6" t="s">
        <v>61</v>
      </c>
      <c r="E3" s="6" t="s">
        <v>61</v>
      </c>
      <c r="F3" s="6" t="s">
        <v>61</v>
      </c>
      <c r="G3" s="6" t="s">
        <v>61</v>
      </c>
      <c r="H3" s="6" t="s">
        <v>61</v>
      </c>
      <c r="I3" s="6" t="s">
        <v>61</v>
      </c>
      <c r="J3" s="6" t="s">
        <v>61</v>
      </c>
      <c r="K3" s="6" t="s">
        <v>61</v>
      </c>
      <c r="L3" s="6" t="s">
        <v>61</v>
      </c>
      <c r="M3" s="6" t="s">
        <v>61</v>
      </c>
      <c r="N3" s="6" t="s">
        <v>61</v>
      </c>
      <c r="O3" s="6" t="s">
        <v>61</v>
      </c>
      <c r="P3" s="6" t="s">
        <v>61</v>
      </c>
      <c r="Q3" s="6" t="s">
        <v>61</v>
      </c>
      <c r="R3" s="6" t="s">
        <v>61</v>
      </c>
      <c r="S3" s="6" t="s">
        <v>61</v>
      </c>
    </row>
    <row r="4" spans="1:19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4">
      <c r="A6" s="5" t="s">
        <v>3</v>
      </c>
      <c r="C6" s="5" t="s">
        <v>70</v>
      </c>
      <c r="D6" s="5" t="s">
        <v>70</v>
      </c>
      <c r="E6" s="5" t="s">
        <v>70</v>
      </c>
      <c r="F6" s="5" t="s">
        <v>70</v>
      </c>
      <c r="G6" s="5" t="s">
        <v>70</v>
      </c>
      <c r="I6" s="5" t="s">
        <v>63</v>
      </c>
      <c r="J6" s="5" t="s">
        <v>63</v>
      </c>
      <c r="K6" s="5" t="s">
        <v>63</v>
      </c>
      <c r="L6" s="5" t="s">
        <v>63</v>
      </c>
      <c r="M6" s="5" t="s">
        <v>63</v>
      </c>
      <c r="O6" s="5" t="s">
        <v>64</v>
      </c>
      <c r="P6" s="5" t="s">
        <v>64</v>
      </c>
      <c r="Q6" s="5" t="s">
        <v>64</v>
      </c>
      <c r="R6" s="5" t="s">
        <v>64</v>
      </c>
      <c r="S6" s="5" t="s">
        <v>64</v>
      </c>
    </row>
    <row r="7" spans="1:19" ht="24">
      <c r="A7" s="5" t="s">
        <v>3</v>
      </c>
      <c r="C7" s="5" t="s">
        <v>71</v>
      </c>
      <c r="E7" s="5" t="s">
        <v>72</v>
      </c>
      <c r="G7" s="5" t="s">
        <v>73</v>
      </c>
      <c r="I7" s="5" t="s">
        <v>74</v>
      </c>
      <c r="K7" s="5" t="s">
        <v>68</v>
      </c>
      <c r="M7" s="5" t="s">
        <v>75</v>
      </c>
      <c r="O7" s="5" t="s">
        <v>74</v>
      </c>
      <c r="Q7" s="5" t="s">
        <v>68</v>
      </c>
      <c r="S7" s="5" t="s">
        <v>75</v>
      </c>
    </row>
    <row r="8" spans="1:19" ht="24">
      <c r="A8" s="2" t="s">
        <v>23</v>
      </c>
      <c r="C8" s="1" t="s">
        <v>76</v>
      </c>
      <c r="E8" s="3">
        <v>4779504</v>
      </c>
      <c r="G8" s="3">
        <v>4700</v>
      </c>
      <c r="I8" s="3">
        <v>22463668800</v>
      </c>
      <c r="K8" s="3">
        <v>3125840706</v>
      </c>
      <c r="M8" s="3">
        <v>19337828094</v>
      </c>
      <c r="O8" s="3">
        <v>22463668800</v>
      </c>
      <c r="Q8" s="3">
        <v>3125840706</v>
      </c>
      <c r="S8" s="3">
        <v>19337828094</v>
      </c>
    </row>
    <row r="9" spans="1:19" ht="24">
      <c r="A9" s="2" t="s">
        <v>17</v>
      </c>
      <c r="C9" s="1" t="s">
        <v>77</v>
      </c>
      <c r="E9" s="3">
        <v>2892684</v>
      </c>
      <c r="G9" s="3">
        <v>7500</v>
      </c>
      <c r="I9" s="3">
        <v>21695130000</v>
      </c>
      <c r="K9" s="3">
        <v>1558518557</v>
      </c>
      <c r="M9" s="3">
        <v>20136611443</v>
      </c>
      <c r="O9" s="3">
        <v>21695130000</v>
      </c>
      <c r="Q9" s="3">
        <v>1558518557</v>
      </c>
      <c r="S9" s="3">
        <v>20136611443</v>
      </c>
    </row>
    <row r="10" spans="1:19" ht="24">
      <c r="A10" s="2" t="s">
        <v>18</v>
      </c>
      <c r="C10" s="1" t="s">
        <v>78</v>
      </c>
      <c r="E10" s="3">
        <v>1000000</v>
      </c>
      <c r="G10" s="3">
        <v>5700</v>
      </c>
      <c r="I10" s="3">
        <v>5700000000</v>
      </c>
      <c r="K10" s="3">
        <v>375623800</v>
      </c>
      <c r="M10" s="3">
        <v>5324376200</v>
      </c>
      <c r="O10" s="3">
        <v>5700000000</v>
      </c>
      <c r="Q10" s="3">
        <v>375623800</v>
      </c>
      <c r="S10" s="3">
        <v>5324376200</v>
      </c>
    </row>
    <row r="11" spans="1:19" ht="24">
      <c r="A11" s="2" t="s">
        <v>19</v>
      </c>
      <c r="C11" s="1" t="s">
        <v>79</v>
      </c>
      <c r="E11" s="3">
        <v>4000000</v>
      </c>
      <c r="G11" s="3">
        <v>7300</v>
      </c>
      <c r="I11" s="3">
        <v>29200000000</v>
      </c>
      <c r="K11" s="3">
        <v>1889301730</v>
      </c>
      <c r="M11" s="3">
        <v>27310698270</v>
      </c>
      <c r="O11" s="3">
        <v>29200000000</v>
      </c>
      <c r="Q11" s="3">
        <v>1889301730</v>
      </c>
      <c r="S11" s="3">
        <v>27310698270</v>
      </c>
    </row>
    <row r="12" spans="1:19" ht="24">
      <c r="A12" s="2" t="s">
        <v>27</v>
      </c>
      <c r="C12" s="1" t="s">
        <v>80</v>
      </c>
      <c r="E12" s="3">
        <v>315759</v>
      </c>
      <c r="G12" s="3">
        <v>10800</v>
      </c>
      <c r="I12" s="3">
        <v>3410197200</v>
      </c>
      <c r="K12" s="3">
        <v>488314623</v>
      </c>
      <c r="M12" s="3">
        <v>2921882577</v>
      </c>
      <c r="O12" s="3">
        <v>3410197200</v>
      </c>
      <c r="Q12" s="3">
        <v>488314623</v>
      </c>
      <c r="S12" s="3">
        <v>2921882577</v>
      </c>
    </row>
    <row r="13" spans="1:19" ht="24">
      <c r="A13" s="2" t="s">
        <v>25</v>
      </c>
      <c r="C13" s="1" t="s">
        <v>76</v>
      </c>
      <c r="E13" s="3">
        <v>3804309</v>
      </c>
      <c r="G13" s="3">
        <v>5600</v>
      </c>
      <c r="I13" s="3">
        <v>21304130400</v>
      </c>
      <c r="K13" s="3">
        <v>1185093929</v>
      </c>
      <c r="M13" s="3">
        <v>20119036471</v>
      </c>
      <c r="O13" s="3">
        <v>21304130400</v>
      </c>
      <c r="Q13" s="3">
        <v>1185093929</v>
      </c>
      <c r="S13" s="3">
        <v>20119036471</v>
      </c>
    </row>
    <row r="14" spans="1:19" ht="24">
      <c r="A14" s="2" t="s">
        <v>34</v>
      </c>
      <c r="C14" s="1" t="s">
        <v>81</v>
      </c>
      <c r="E14" s="3">
        <v>68064</v>
      </c>
      <c r="G14" s="3">
        <v>12500</v>
      </c>
      <c r="I14" s="3">
        <v>850800000</v>
      </c>
      <c r="K14" s="3">
        <v>118821214</v>
      </c>
      <c r="M14" s="3">
        <v>731978786</v>
      </c>
      <c r="O14" s="3">
        <v>850800000</v>
      </c>
      <c r="Q14" s="3">
        <v>118821214</v>
      </c>
      <c r="S14" s="3">
        <v>731978786</v>
      </c>
    </row>
    <row r="15" spans="1:19" ht="24">
      <c r="A15" s="2" t="s">
        <v>36</v>
      </c>
      <c r="C15" s="1" t="s">
        <v>80</v>
      </c>
      <c r="E15" s="3">
        <v>495499</v>
      </c>
      <c r="G15" s="3">
        <v>22200</v>
      </c>
      <c r="I15" s="3">
        <v>11000077800</v>
      </c>
      <c r="K15" s="3">
        <v>861117202</v>
      </c>
      <c r="M15" s="3">
        <v>10138960598</v>
      </c>
      <c r="O15" s="3">
        <v>11000077800</v>
      </c>
      <c r="Q15" s="3">
        <v>861117202</v>
      </c>
      <c r="S15" s="3">
        <v>10138960598</v>
      </c>
    </row>
    <row r="16" spans="1:19">
      <c r="A16" s="1" t="s">
        <v>45</v>
      </c>
      <c r="C16" s="1" t="s">
        <v>45</v>
      </c>
      <c r="E16" s="1" t="s">
        <v>45</v>
      </c>
      <c r="G16" s="1" t="s">
        <v>45</v>
      </c>
      <c r="I16" s="4">
        <f>SUM(I8:I15)</f>
        <v>115624004200</v>
      </c>
      <c r="K16" s="4">
        <f>SUM(K8:K15)</f>
        <v>9602631761</v>
      </c>
      <c r="M16" s="4">
        <f>SUM(M8:M15)</f>
        <v>106021372439</v>
      </c>
      <c r="O16" s="4">
        <f>SUM(O8:O15)</f>
        <v>115624004200</v>
      </c>
      <c r="Q16" s="4">
        <f>SUM(Q8:Q15)</f>
        <v>9602631761</v>
      </c>
      <c r="S16" s="4">
        <f>SUM(S8:S15)</f>
        <v>106021372439</v>
      </c>
    </row>
    <row r="17" spans="19:19">
      <c r="S17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workbookViewId="0">
      <selection activeCell="A3" sqref="A3:Q3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17" ht="24">
      <c r="A3" s="6" t="s">
        <v>61</v>
      </c>
      <c r="B3" s="6" t="s">
        <v>61</v>
      </c>
      <c r="C3" s="6" t="s">
        <v>61</v>
      </c>
      <c r="D3" s="6" t="s">
        <v>61</v>
      </c>
      <c r="E3" s="6" t="s">
        <v>61</v>
      </c>
      <c r="F3" s="6" t="s">
        <v>61</v>
      </c>
      <c r="G3" s="6" t="s">
        <v>61</v>
      </c>
      <c r="H3" s="6" t="s">
        <v>61</v>
      </c>
      <c r="I3" s="6" t="s">
        <v>61</v>
      </c>
      <c r="J3" s="6" t="s">
        <v>61</v>
      </c>
      <c r="K3" s="6" t="s">
        <v>61</v>
      </c>
      <c r="L3" s="6" t="s">
        <v>61</v>
      </c>
      <c r="M3" s="6" t="s">
        <v>61</v>
      </c>
      <c r="N3" s="6" t="s">
        <v>61</v>
      </c>
      <c r="O3" s="6" t="s">
        <v>61</v>
      </c>
      <c r="P3" s="6" t="s">
        <v>61</v>
      </c>
      <c r="Q3" s="6" t="s">
        <v>61</v>
      </c>
    </row>
    <row r="4" spans="1:17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17" ht="24">
      <c r="A6" s="5" t="s">
        <v>3</v>
      </c>
      <c r="C6" s="5" t="s">
        <v>63</v>
      </c>
      <c r="D6" s="5" t="s">
        <v>63</v>
      </c>
      <c r="E6" s="5" t="s">
        <v>63</v>
      </c>
      <c r="F6" s="5" t="s">
        <v>63</v>
      </c>
      <c r="G6" s="5" t="s">
        <v>63</v>
      </c>
      <c r="H6" s="5" t="s">
        <v>63</v>
      </c>
      <c r="I6" s="5" t="s">
        <v>63</v>
      </c>
      <c r="K6" s="5" t="s">
        <v>64</v>
      </c>
      <c r="L6" s="5" t="s">
        <v>64</v>
      </c>
      <c r="M6" s="5" t="s">
        <v>64</v>
      </c>
      <c r="N6" s="5" t="s">
        <v>64</v>
      </c>
      <c r="O6" s="5" t="s">
        <v>64</v>
      </c>
      <c r="P6" s="5" t="s">
        <v>64</v>
      </c>
      <c r="Q6" s="5" t="s">
        <v>64</v>
      </c>
    </row>
    <row r="7" spans="1:17" ht="24.75" thickBot="1">
      <c r="A7" s="5" t="s">
        <v>3</v>
      </c>
      <c r="C7" s="5" t="s">
        <v>7</v>
      </c>
      <c r="E7" s="5" t="s">
        <v>82</v>
      </c>
      <c r="G7" s="5" t="s">
        <v>83</v>
      </c>
      <c r="I7" s="5" t="s">
        <v>84</v>
      </c>
      <c r="K7" s="5" t="s">
        <v>7</v>
      </c>
      <c r="M7" s="5" t="s">
        <v>82</v>
      </c>
      <c r="O7" s="5" t="s">
        <v>83</v>
      </c>
      <c r="Q7" s="5" t="s">
        <v>84</v>
      </c>
    </row>
    <row r="8" spans="1:17" ht="24">
      <c r="A8" s="2" t="s">
        <v>15</v>
      </c>
      <c r="C8" s="3">
        <v>106178154</v>
      </c>
      <c r="E8" s="3">
        <v>546730320835</v>
      </c>
      <c r="G8" s="3">
        <v>632932417788</v>
      </c>
      <c r="I8" s="3">
        <v>-86202096953</v>
      </c>
      <c r="K8" s="3">
        <v>106178154</v>
      </c>
      <c r="M8" s="3">
        <v>546730320835</v>
      </c>
      <c r="O8" s="3">
        <v>632932417788</v>
      </c>
      <c r="Q8" s="3">
        <v>-86202096953</v>
      </c>
    </row>
    <row r="9" spans="1:17" ht="24">
      <c r="A9" s="2" t="s">
        <v>29</v>
      </c>
      <c r="C9" s="3">
        <v>63782101</v>
      </c>
      <c r="E9" s="3">
        <v>633391949015</v>
      </c>
      <c r="G9" s="3">
        <v>674840005462</v>
      </c>
      <c r="I9" s="3">
        <v>-41448056447</v>
      </c>
      <c r="K9" s="3">
        <v>63782101</v>
      </c>
      <c r="M9" s="3">
        <v>633391949015</v>
      </c>
      <c r="O9" s="3">
        <v>674840005462</v>
      </c>
      <c r="Q9" s="3">
        <v>-41448056447</v>
      </c>
    </row>
    <row r="10" spans="1:17" ht="24">
      <c r="A10" s="2" t="s">
        <v>20</v>
      </c>
      <c r="C10" s="3">
        <v>19521632</v>
      </c>
      <c r="E10" s="3">
        <v>643485660083</v>
      </c>
      <c r="G10" s="3">
        <v>732119271768</v>
      </c>
      <c r="I10" s="3">
        <v>-88633611685</v>
      </c>
      <c r="K10" s="3">
        <v>19521632</v>
      </c>
      <c r="M10" s="3">
        <v>643485660083</v>
      </c>
      <c r="O10" s="3">
        <v>732119271768</v>
      </c>
      <c r="Q10" s="3">
        <v>-88633611685</v>
      </c>
    </row>
    <row r="11" spans="1:17" ht="24">
      <c r="A11" s="2" t="s">
        <v>26</v>
      </c>
      <c r="C11" s="3">
        <v>18964023</v>
      </c>
      <c r="E11" s="3">
        <v>57665781226</v>
      </c>
      <c r="G11" s="3">
        <v>59843670965</v>
      </c>
      <c r="I11" s="3">
        <v>-2177889739</v>
      </c>
      <c r="K11" s="3">
        <v>18964023</v>
      </c>
      <c r="M11" s="3">
        <v>57665781226</v>
      </c>
      <c r="O11" s="3">
        <v>59843670965</v>
      </c>
      <c r="Q11" s="3">
        <v>-2177889739</v>
      </c>
    </row>
    <row r="12" spans="1:17" ht="24">
      <c r="A12" s="2" t="s">
        <v>33</v>
      </c>
      <c r="C12" s="3">
        <v>15439869</v>
      </c>
      <c r="E12" s="3">
        <v>322308037368</v>
      </c>
      <c r="G12" s="3">
        <v>347713154990</v>
      </c>
      <c r="I12" s="3">
        <v>-25405117622</v>
      </c>
      <c r="K12" s="3">
        <v>15439869</v>
      </c>
      <c r="M12" s="3">
        <v>322308037368</v>
      </c>
      <c r="O12" s="3">
        <v>347713154990</v>
      </c>
      <c r="Q12" s="3">
        <v>-25405117622</v>
      </c>
    </row>
    <row r="13" spans="1:17" ht="24">
      <c r="A13" s="2" t="s">
        <v>28</v>
      </c>
      <c r="C13" s="3">
        <v>14803881</v>
      </c>
      <c r="E13" s="3">
        <v>323747553977</v>
      </c>
      <c r="G13" s="3">
        <v>331195863628</v>
      </c>
      <c r="I13" s="3">
        <v>-7448309651</v>
      </c>
      <c r="K13" s="3">
        <v>14803881</v>
      </c>
      <c r="M13" s="3">
        <v>323747553977</v>
      </c>
      <c r="O13" s="3">
        <v>331195863628</v>
      </c>
      <c r="Q13" s="3">
        <v>-7448309651</v>
      </c>
    </row>
    <row r="14" spans="1:17" ht="24">
      <c r="A14" s="2" t="s">
        <v>43</v>
      </c>
      <c r="C14" s="3">
        <v>11235000</v>
      </c>
      <c r="E14" s="3">
        <v>91020436762</v>
      </c>
      <c r="G14" s="3">
        <v>100081298742</v>
      </c>
      <c r="I14" s="3">
        <v>-9060861980</v>
      </c>
      <c r="K14" s="3">
        <v>11235000</v>
      </c>
      <c r="M14" s="3">
        <v>91020436762</v>
      </c>
      <c r="O14" s="3">
        <v>100081298742</v>
      </c>
      <c r="Q14" s="3">
        <v>-9060861980</v>
      </c>
    </row>
    <row r="15" spans="1:17" ht="24">
      <c r="A15" s="2" t="s">
        <v>31</v>
      </c>
      <c r="C15" s="3">
        <v>8606910</v>
      </c>
      <c r="E15" s="3">
        <v>216886966747</v>
      </c>
      <c r="G15" s="3">
        <v>245865091561</v>
      </c>
      <c r="I15" s="3">
        <v>-28978124814</v>
      </c>
      <c r="K15" s="3">
        <v>8606910</v>
      </c>
      <c r="M15" s="3">
        <v>216886966747</v>
      </c>
      <c r="O15" s="3">
        <v>245865091561</v>
      </c>
      <c r="Q15" s="3">
        <v>-28978124814</v>
      </c>
    </row>
    <row r="16" spans="1:17" ht="24">
      <c r="A16" s="2" t="s">
        <v>16</v>
      </c>
      <c r="C16" s="3">
        <v>8164305</v>
      </c>
      <c r="E16" s="3">
        <v>119301192563</v>
      </c>
      <c r="G16" s="3">
        <v>141646984331</v>
      </c>
      <c r="I16" s="3">
        <v>-22345791768</v>
      </c>
      <c r="K16" s="3">
        <v>8164305</v>
      </c>
      <c r="M16" s="3">
        <v>119301192563</v>
      </c>
      <c r="O16" s="3">
        <v>141646984331</v>
      </c>
      <c r="Q16" s="3">
        <v>-22345791768</v>
      </c>
    </row>
    <row r="17" spans="1:17" s="8" customFormat="1" ht="24">
      <c r="A17" s="2" t="s">
        <v>30</v>
      </c>
      <c r="B17" s="1"/>
      <c r="C17" s="3">
        <v>7786034</v>
      </c>
      <c r="D17" s="1"/>
      <c r="E17" s="3">
        <v>208894694566</v>
      </c>
      <c r="F17" s="1"/>
      <c r="G17" s="3">
        <v>227211615941</v>
      </c>
      <c r="H17" s="1"/>
      <c r="I17" s="3">
        <v>-18316921375</v>
      </c>
      <c r="J17" s="1"/>
      <c r="K17" s="3">
        <v>7786034</v>
      </c>
      <c r="L17" s="1"/>
      <c r="M17" s="3">
        <v>208894694566</v>
      </c>
      <c r="N17" s="1"/>
      <c r="O17" s="3">
        <v>227211615941</v>
      </c>
      <c r="P17" s="1"/>
      <c r="Q17" s="3">
        <v>-18316921375</v>
      </c>
    </row>
    <row r="18" spans="1:17" ht="24">
      <c r="A18" s="2" t="s">
        <v>39</v>
      </c>
      <c r="C18" s="3">
        <v>6365000</v>
      </c>
      <c r="E18" s="3">
        <v>81050512882</v>
      </c>
      <c r="G18" s="3">
        <v>94723321744</v>
      </c>
      <c r="I18" s="3">
        <v>-13672808862</v>
      </c>
      <c r="K18" s="3">
        <v>6365000</v>
      </c>
      <c r="M18" s="3">
        <v>81050512882</v>
      </c>
      <c r="O18" s="3">
        <v>94723321744</v>
      </c>
      <c r="Q18" s="3">
        <v>-13672808862</v>
      </c>
    </row>
    <row r="19" spans="1:17" ht="24">
      <c r="A19" s="2" t="s">
        <v>23</v>
      </c>
      <c r="C19" s="3">
        <v>5728330</v>
      </c>
      <c r="E19" s="3">
        <v>159666670079</v>
      </c>
      <c r="G19" s="3">
        <v>201345272283</v>
      </c>
      <c r="I19" s="3">
        <v>-41678602204</v>
      </c>
      <c r="K19" s="3">
        <v>5728330</v>
      </c>
      <c r="M19" s="3">
        <v>159666670079</v>
      </c>
      <c r="O19" s="3">
        <v>201345272283</v>
      </c>
      <c r="Q19" s="3">
        <v>-41678602204</v>
      </c>
    </row>
    <row r="20" spans="1:17" ht="24">
      <c r="A20" s="2" t="s">
        <v>37</v>
      </c>
      <c r="C20" s="3">
        <v>5713291</v>
      </c>
      <c r="E20" s="3">
        <v>143175075316</v>
      </c>
      <c r="G20" s="3">
        <v>159511749880</v>
      </c>
      <c r="I20" s="3">
        <v>-16336674564</v>
      </c>
      <c r="K20" s="3">
        <v>5713291</v>
      </c>
      <c r="M20" s="3">
        <v>143175075316</v>
      </c>
      <c r="O20" s="3">
        <v>159511749880</v>
      </c>
      <c r="Q20" s="3">
        <v>-16336674564</v>
      </c>
    </row>
    <row r="21" spans="1:17" ht="24">
      <c r="A21" s="2" t="s">
        <v>19</v>
      </c>
      <c r="C21" s="3">
        <v>5141835</v>
      </c>
      <c r="E21" s="3">
        <v>207516387919</v>
      </c>
      <c r="G21" s="3">
        <v>265689771145</v>
      </c>
      <c r="I21" s="3">
        <v>-58173383226</v>
      </c>
      <c r="K21" s="3">
        <v>5141835</v>
      </c>
      <c r="M21" s="3">
        <v>207516387919</v>
      </c>
      <c r="O21" s="3">
        <v>265689771145</v>
      </c>
      <c r="Q21" s="3">
        <v>-58173383226</v>
      </c>
    </row>
    <row r="22" spans="1:17" ht="24">
      <c r="A22" s="2" t="s">
        <v>24</v>
      </c>
      <c r="C22" s="3">
        <v>5038484</v>
      </c>
      <c r="E22" s="3">
        <v>108384048637</v>
      </c>
      <c r="G22" s="3">
        <v>115399693601</v>
      </c>
      <c r="I22" s="3">
        <v>-7015644964</v>
      </c>
      <c r="K22" s="3">
        <v>5038484</v>
      </c>
      <c r="M22" s="3">
        <v>108384048637</v>
      </c>
      <c r="O22" s="3">
        <v>115399693601</v>
      </c>
      <c r="Q22" s="3">
        <v>-7015644964</v>
      </c>
    </row>
    <row r="23" spans="1:17" ht="24">
      <c r="A23" s="2" t="s">
        <v>21</v>
      </c>
      <c r="C23" s="3">
        <v>4950000</v>
      </c>
      <c r="E23" s="3">
        <v>74300267250</v>
      </c>
      <c r="G23" s="3">
        <v>79266491091</v>
      </c>
      <c r="I23" s="3">
        <v>-4966223841</v>
      </c>
      <c r="K23" s="3">
        <v>4950000</v>
      </c>
      <c r="M23" s="3">
        <v>74300267250</v>
      </c>
      <c r="O23" s="3">
        <v>79266491091</v>
      </c>
      <c r="Q23" s="3">
        <v>-4966223841</v>
      </c>
    </row>
    <row r="24" spans="1:17" ht="24">
      <c r="A24" s="2" t="s">
        <v>25</v>
      </c>
      <c r="C24" s="3">
        <v>3838887</v>
      </c>
      <c r="E24" s="3">
        <v>115969626463</v>
      </c>
      <c r="G24" s="3">
        <v>145773823074</v>
      </c>
      <c r="I24" s="3">
        <v>-29804196611</v>
      </c>
      <c r="K24" s="3">
        <v>3838887</v>
      </c>
      <c r="M24" s="3">
        <v>115969626463</v>
      </c>
      <c r="O24" s="3">
        <v>145773823074</v>
      </c>
      <c r="Q24" s="3">
        <v>-29804196611</v>
      </c>
    </row>
    <row r="25" spans="1:17" ht="24">
      <c r="A25" s="2" t="s">
        <v>35</v>
      </c>
      <c r="C25" s="3">
        <v>3239231</v>
      </c>
      <c r="E25" s="3">
        <v>150339819202</v>
      </c>
      <c r="G25" s="3">
        <v>171091083393</v>
      </c>
      <c r="I25" s="3">
        <v>-20751264191</v>
      </c>
      <c r="K25" s="3">
        <v>3239231</v>
      </c>
      <c r="M25" s="3">
        <v>150339819202</v>
      </c>
      <c r="O25" s="3">
        <v>171091083393</v>
      </c>
      <c r="Q25" s="3">
        <v>-20751264191</v>
      </c>
    </row>
    <row r="26" spans="1:17" ht="24">
      <c r="A26" s="2" t="s">
        <v>40</v>
      </c>
      <c r="C26" s="3">
        <v>3062494</v>
      </c>
      <c r="E26" s="3">
        <v>53031221039</v>
      </c>
      <c r="G26" s="3">
        <v>69124181323</v>
      </c>
      <c r="I26" s="3">
        <v>-16092960284</v>
      </c>
      <c r="K26" s="3">
        <v>3062494</v>
      </c>
      <c r="M26" s="3">
        <v>53031221039</v>
      </c>
      <c r="O26" s="3">
        <v>69124181323</v>
      </c>
      <c r="Q26" s="3">
        <v>-16092960284</v>
      </c>
    </row>
    <row r="27" spans="1:17" ht="24">
      <c r="A27" s="2" t="s">
        <v>17</v>
      </c>
      <c r="C27" s="3">
        <v>2984684</v>
      </c>
      <c r="E27" s="3">
        <v>160688665051</v>
      </c>
      <c r="G27" s="3">
        <v>201816530991</v>
      </c>
      <c r="I27" s="3">
        <v>-41127865940</v>
      </c>
      <c r="K27" s="3">
        <v>2984684</v>
      </c>
      <c r="M27" s="3">
        <v>160688665051</v>
      </c>
      <c r="O27" s="3">
        <v>201816530991</v>
      </c>
      <c r="Q27" s="3">
        <v>-41127865940</v>
      </c>
    </row>
    <row r="28" spans="1:17" ht="24">
      <c r="A28" s="2" t="s">
        <v>44</v>
      </c>
      <c r="C28" s="3">
        <v>2000000</v>
      </c>
      <c r="E28" s="3">
        <v>66700755000</v>
      </c>
      <c r="G28" s="3">
        <v>70664104800</v>
      </c>
      <c r="I28" s="3">
        <v>-3963349800</v>
      </c>
      <c r="K28" s="3">
        <v>2000000</v>
      </c>
      <c r="M28" s="3">
        <v>66700755000</v>
      </c>
      <c r="O28" s="3">
        <v>70664104800</v>
      </c>
      <c r="Q28" s="3">
        <v>-3963349800</v>
      </c>
    </row>
    <row r="29" spans="1:17" ht="24">
      <c r="A29" s="2" t="s">
        <v>41</v>
      </c>
      <c r="C29" s="3">
        <v>2000000</v>
      </c>
      <c r="E29" s="3">
        <v>86681160000</v>
      </c>
      <c r="G29" s="3">
        <v>96789737600</v>
      </c>
      <c r="I29" s="3">
        <v>-10108577600</v>
      </c>
      <c r="K29" s="3">
        <v>2000000</v>
      </c>
      <c r="M29" s="3">
        <v>86681160000</v>
      </c>
      <c r="O29" s="3">
        <v>96789737600</v>
      </c>
      <c r="Q29" s="3">
        <v>-10108577600</v>
      </c>
    </row>
    <row r="30" spans="1:17" ht="24">
      <c r="A30" s="2" t="s">
        <v>32</v>
      </c>
      <c r="C30" s="3">
        <v>1341847</v>
      </c>
      <c r="E30" s="3">
        <v>59757062863</v>
      </c>
      <c r="G30" s="3">
        <v>62951716712</v>
      </c>
      <c r="I30" s="3">
        <v>-3194653849</v>
      </c>
      <c r="K30" s="3">
        <v>1341847</v>
      </c>
      <c r="M30" s="3">
        <v>59757062863</v>
      </c>
      <c r="O30" s="3">
        <v>62951716712</v>
      </c>
      <c r="Q30" s="3">
        <v>-3194653849</v>
      </c>
    </row>
    <row r="31" spans="1:17" ht="24">
      <c r="A31" s="2" t="s">
        <v>18</v>
      </c>
      <c r="C31" s="3">
        <v>1150000</v>
      </c>
      <c r="E31" s="3">
        <v>38112871050</v>
      </c>
      <c r="G31" s="3">
        <v>46343967316</v>
      </c>
      <c r="I31" s="3">
        <v>-8231096266</v>
      </c>
      <c r="K31" s="3">
        <v>1150000</v>
      </c>
      <c r="M31" s="3">
        <v>38112871050</v>
      </c>
      <c r="O31" s="3">
        <v>46343967316</v>
      </c>
      <c r="Q31" s="3">
        <v>-8231096266</v>
      </c>
    </row>
    <row r="32" spans="1:17" ht="24">
      <c r="A32" s="2" t="s">
        <v>42</v>
      </c>
      <c r="C32" s="3">
        <v>1000000</v>
      </c>
      <c r="E32" s="3">
        <v>14731821000</v>
      </c>
      <c r="G32" s="3">
        <v>18717353600</v>
      </c>
      <c r="I32" s="3">
        <v>-3985532600</v>
      </c>
      <c r="K32" s="3">
        <v>1000000</v>
      </c>
      <c r="M32" s="3">
        <v>14731821000</v>
      </c>
      <c r="O32" s="3">
        <v>18717353600</v>
      </c>
      <c r="Q32" s="3">
        <v>-3985532600</v>
      </c>
    </row>
    <row r="33" spans="1:17" ht="24">
      <c r="A33" s="2" t="s">
        <v>38</v>
      </c>
      <c r="C33" s="3">
        <v>870000</v>
      </c>
      <c r="E33" s="3">
        <v>88177404060</v>
      </c>
      <c r="G33" s="3">
        <v>93472662208</v>
      </c>
      <c r="I33" s="3">
        <v>-5295258148</v>
      </c>
      <c r="K33" s="3">
        <v>870000</v>
      </c>
      <c r="M33" s="3">
        <v>88177404060</v>
      </c>
      <c r="O33" s="3">
        <v>93472662208</v>
      </c>
      <c r="Q33" s="3">
        <v>-5295258148</v>
      </c>
    </row>
    <row r="34" spans="1:17" ht="24">
      <c r="A34" s="2" t="s">
        <v>36</v>
      </c>
      <c r="C34" s="3">
        <v>495499</v>
      </c>
      <c r="E34" s="3">
        <v>67824242536</v>
      </c>
      <c r="G34" s="3">
        <v>80374342455</v>
      </c>
      <c r="I34" s="3">
        <v>-12550099919</v>
      </c>
      <c r="K34" s="3">
        <v>495499</v>
      </c>
      <c r="M34" s="3">
        <v>67824242536</v>
      </c>
      <c r="O34" s="3">
        <v>80374342455</v>
      </c>
      <c r="Q34" s="3">
        <v>-12550099919</v>
      </c>
    </row>
    <row r="35" spans="1:17" ht="24">
      <c r="A35" s="7" t="s">
        <v>22</v>
      </c>
      <c r="B35" s="8"/>
      <c r="C35" s="9">
        <v>375000</v>
      </c>
      <c r="D35" s="8"/>
      <c r="E35" s="9">
        <v>3485387812</v>
      </c>
      <c r="F35" s="8"/>
      <c r="G35" s="9">
        <v>3159115875</v>
      </c>
      <c r="H35" s="8"/>
      <c r="I35" s="9">
        <v>326271937</v>
      </c>
      <c r="J35" s="8"/>
      <c r="K35" s="9">
        <v>375000</v>
      </c>
      <c r="L35" s="8"/>
      <c r="M35" s="9">
        <v>3485387812</v>
      </c>
      <c r="N35" s="8"/>
      <c r="O35" s="9">
        <v>3159115875</v>
      </c>
      <c r="P35" s="8"/>
      <c r="Q35" s="9">
        <v>326271937</v>
      </c>
    </row>
    <row r="36" spans="1:17" ht="24">
      <c r="A36" s="2" t="s">
        <v>27</v>
      </c>
      <c r="C36" s="3">
        <v>315759</v>
      </c>
      <c r="E36" s="3">
        <v>72478084821</v>
      </c>
      <c r="G36" s="3">
        <v>81104875744</v>
      </c>
      <c r="I36" s="3">
        <v>-8626790923</v>
      </c>
      <c r="K36" s="3">
        <v>315759</v>
      </c>
      <c r="M36" s="3">
        <v>72478084821</v>
      </c>
      <c r="O36" s="3">
        <v>81104875744</v>
      </c>
      <c r="Q36" s="3">
        <v>-8626790923</v>
      </c>
    </row>
    <row r="37" spans="1:17" ht="24.75" thickBot="1">
      <c r="A37" s="2" t="s">
        <v>34</v>
      </c>
      <c r="C37" s="3">
        <v>68064</v>
      </c>
      <c r="E37" s="3">
        <v>4397836248</v>
      </c>
      <c r="G37" s="3">
        <v>5851442042</v>
      </c>
      <c r="I37" s="3">
        <v>-1453605794</v>
      </c>
      <c r="K37" s="3">
        <v>68064</v>
      </c>
      <c r="M37" s="3">
        <v>4397836248</v>
      </c>
      <c r="O37" s="3">
        <v>5851442042</v>
      </c>
      <c r="Q37" s="3">
        <v>-1453605794</v>
      </c>
    </row>
    <row r="38" spans="1:17" ht="23.25" thickBot="1">
      <c r="A38" s="1" t="s">
        <v>45</v>
      </c>
      <c r="C38" s="1" t="s">
        <v>45</v>
      </c>
      <c r="E38" s="4">
        <f>SUM(E8:E37)</f>
        <v>4919901512370</v>
      </c>
      <c r="G38" s="4">
        <f>SUM(G8:G37)</f>
        <v>5556620612053</v>
      </c>
      <c r="I38" s="4">
        <f>SUM(I8:I37)</f>
        <v>-636719099683</v>
      </c>
      <c r="K38" s="1" t="s">
        <v>45</v>
      </c>
      <c r="M38" s="4">
        <f>SUM(M8:M37)</f>
        <v>4919901512370</v>
      </c>
      <c r="O38" s="4">
        <f>SUM(O8:O37)</f>
        <v>5556620612053</v>
      </c>
      <c r="Q38" s="4">
        <f>SUM(Q8:Q37)</f>
        <v>-636719099683</v>
      </c>
    </row>
    <row r="39" spans="1:17" ht="23.2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8"/>
  <sheetViews>
    <sheetView rightToLeft="1" workbookViewId="0">
      <selection activeCell="A3" sqref="A3:U3"/>
    </sheetView>
  </sheetViews>
  <sheetFormatPr defaultRowHeight="22.5"/>
  <cols>
    <col min="1" max="1" width="40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</row>
    <row r="3" spans="1:21" ht="24">
      <c r="A3" s="6" t="s">
        <v>61</v>
      </c>
      <c r="B3" s="6" t="s">
        <v>61</v>
      </c>
      <c r="C3" s="6" t="s">
        <v>61</v>
      </c>
      <c r="D3" s="6" t="s">
        <v>61</v>
      </c>
      <c r="E3" s="6" t="s">
        <v>61</v>
      </c>
      <c r="F3" s="6" t="s">
        <v>61</v>
      </c>
      <c r="G3" s="6" t="s">
        <v>61</v>
      </c>
      <c r="H3" s="6" t="s">
        <v>61</v>
      </c>
      <c r="I3" s="6" t="s">
        <v>61</v>
      </c>
      <c r="J3" s="6" t="s">
        <v>61</v>
      </c>
      <c r="K3" s="6" t="s">
        <v>61</v>
      </c>
      <c r="L3" s="6" t="s">
        <v>61</v>
      </c>
      <c r="M3" s="6" t="s">
        <v>61</v>
      </c>
      <c r="N3" s="6" t="s">
        <v>61</v>
      </c>
      <c r="O3" s="6" t="s">
        <v>61</v>
      </c>
      <c r="P3" s="6" t="s">
        <v>61</v>
      </c>
      <c r="Q3" s="6" t="s">
        <v>61</v>
      </c>
      <c r="R3" s="6" t="s">
        <v>61</v>
      </c>
      <c r="S3" s="6" t="s">
        <v>61</v>
      </c>
      <c r="T3" s="6" t="s">
        <v>61</v>
      </c>
      <c r="U3" s="6" t="s">
        <v>61</v>
      </c>
    </row>
    <row r="4" spans="1:21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</row>
    <row r="6" spans="1:21" ht="24">
      <c r="A6" s="5" t="s">
        <v>3</v>
      </c>
      <c r="C6" s="5" t="s">
        <v>63</v>
      </c>
      <c r="D6" s="5" t="s">
        <v>63</v>
      </c>
      <c r="E6" s="5" t="s">
        <v>63</v>
      </c>
      <c r="F6" s="5" t="s">
        <v>63</v>
      </c>
      <c r="G6" s="5" t="s">
        <v>63</v>
      </c>
      <c r="H6" s="5" t="s">
        <v>63</v>
      </c>
      <c r="I6" s="5" t="s">
        <v>63</v>
      </c>
      <c r="J6" s="5" t="s">
        <v>63</v>
      </c>
      <c r="K6" s="5" t="s">
        <v>63</v>
      </c>
      <c r="M6" s="5" t="s">
        <v>64</v>
      </c>
      <c r="N6" s="5" t="s">
        <v>64</v>
      </c>
      <c r="O6" s="5" t="s">
        <v>64</v>
      </c>
      <c r="P6" s="5" t="s">
        <v>64</v>
      </c>
      <c r="Q6" s="5" t="s">
        <v>64</v>
      </c>
      <c r="R6" s="5" t="s">
        <v>64</v>
      </c>
      <c r="S6" s="5" t="s">
        <v>64</v>
      </c>
      <c r="T6" s="5" t="s">
        <v>64</v>
      </c>
      <c r="U6" s="5" t="s">
        <v>64</v>
      </c>
    </row>
    <row r="7" spans="1:21" ht="24.75" thickBot="1">
      <c r="A7" s="5" t="s">
        <v>3</v>
      </c>
      <c r="C7" s="5" t="s">
        <v>85</v>
      </c>
      <c r="E7" s="5" t="s">
        <v>86</v>
      </c>
      <c r="G7" s="5" t="s">
        <v>87</v>
      </c>
      <c r="I7" s="5" t="s">
        <v>54</v>
      </c>
      <c r="K7" s="5" t="s">
        <v>88</v>
      </c>
      <c r="M7" s="5" t="s">
        <v>85</v>
      </c>
      <c r="O7" s="5" t="s">
        <v>86</v>
      </c>
      <c r="Q7" s="5" t="s">
        <v>87</v>
      </c>
      <c r="S7" s="5" t="s">
        <v>54</v>
      </c>
      <c r="U7" s="5" t="s">
        <v>88</v>
      </c>
    </row>
    <row r="8" spans="1:21" ht="24">
      <c r="A8" s="2" t="s">
        <v>30</v>
      </c>
      <c r="C8" s="3">
        <v>0</v>
      </c>
      <c r="E8" s="3">
        <v>-18316921374</v>
      </c>
      <c r="G8" s="3">
        <v>0</v>
      </c>
      <c r="I8" s="3">
        <v>-18316921374</v>
      </c>
      <c r="K8" s="11">
        <v>3.4514791440925827E-2</v>
      </c>
      <c r="M8" s="3">
        <v>0</v>
      </c>
      <c r="O8" s="3">
        <v>-18316921374</v>
      </c>
      <c r="Q8" s="3">
        <v>0</v>
      </c>
      <c r="S8" s="3">
        <v>-18316921374</v>
      </c>
      <c r="U8" s="11">
        <v>3.4514791440925799E-2</v>
      </c>
    </row>
    <row r="9" spans="1:21" ht="24">
      <c r="A9" s="2" t="s">
        <v>15</v>
      </c>
      <c r="C9" s="3">
        <v>0</v>
      </c>
      <c r="E9" s="3">
        <v>-86202096952</v>
      </c>
      <c r="G9" s="3">
        <v>0</v>
      </c>
      <c r="I9" s="3">
        <v>-86202096952</v>
      </c>
      <c r="K9" s="11">
        <v>0.16243163014784626</v>
      </c>
      <c r="M9" s="3">
        <v>0</v>
      </c>
      <c r="O9" s="3">
        <v>-86202096952</v>
      </c>
      <c r="Q9" s="3">
        <v>0</v>
      </c>
      <c r="S9" s="3">
        <v>-86202096952</v>
      </c>
      <c r="U9" s="11">
        <v>0.16243163014784626</v>
      </c>
    </row>
    <row r="10" spans="1:21" ht="24">
      <c r="A10" s="2" t="s">
        <v>23</v>
      </c>
      <c r="C10" s="3">
        <v>19337828094</v>
      </c>
      <c r="E10" s="3">
        <v>-41678602203</v>
      </c>
      <c r="G10" s="3">
        <v>0</v>
      </c>
      <c r="I10" s="3">
        <v>-22340774109</v>
      </c>
      <c r="K10" s="11">
        <v>4.2096984709203998E-2</v>
      </c>
      <c r="M10" s="3">
        <v>19337828094</v>
      </c>
      <c r="O10" s="3">
        <v>-41678602203</v>
      </c>
      <c r="Q10" s="3">
        <v>0</v>
      </c>
      <c r="S10" s="3">
        <v>-22340774109</v>
      </c>
      <c r="U10" s="11">
        <v>4.2096984709204033E-2</v>
      </c>
    </row>
    <row r="11" spans="1:21" ht="24">
      <c r="A11" s="2" t="s">
        <v>17</v>
      </c>
      <c r="C11" s="3">
        <v>20136611443</v>
      </c>
      <c r="E11" s="3">
        <v>-41127865939</v>
      </c>
      <c r="G11" s="3">
        <v>0</v>
      </c>
      <c r="I11" s="3">
        <v>-20991254496</v>
      </c>
      <c r="K11" s="11">
        <v>3.9554068951851394E-2</v>
      </c>
      <c r="M11" s="3">
        <v>20136611443</v>
      </c>
      <c r="O11" s="3">
        <v>-41127865939</v>
      </c>
      <c r="Q11" s="3">
        <v>0</v>
      </c>
      <c r="S11" s="3">
        <v>-20991254496</v>
      </c>
      <c r="U11" s="11">
        <v>3.9554068951851394E-2</v>
      </c>
    </row>
    <row r="12" spans="1:21" ht="24">
      <c r="A12" s="2" t="s">
        <v>18</v>
      </c>
      <c r="C12" s="3">
        <v>5324376200</v>
      </c>
      <c r="E12" s="3">
        <v>-8231096266</v>
      </c>
      <c r="G12" s="3">
        <v>0</v>
      </c>
      <c r="I12" s="3">
        <v>-2906720066</v>
      </c>
      <c r="K12" s="11">
        <v>5.4771669761901412E-3</v>
      </c>
      <c r="M12" s="3">
        <v>5324376200</v>
      </c>
      <c r="O12" s="3">
        <v>-8231096266</v>
      </c>
      <c r="Q12" s="3">
        <v>0</v>
      </c>
      <c r="S12" s="3">
        <v>-2906720066</v>
      </c>
      <c r="U12" s="11">
        <v>5.4771669761901412E-3</v>
      </c>
    </row>
    <row r="13" spans="1:21" ht="24">
      <c r="A13" s="2" t="s">
        <v>19</v>
      </c>
      <c r="C13" s="3">
        <v>27310698270</v>
      </c>
      <c r="E13" s="3">
        <v>-58173383225</v>
      </c>
      <c r="G13" s="3">
        <v>0</v>
      </c>
      <c r="I13" s="3">
        <v>-30862684955</v>
      </c>
      <c r="K13" s="11">
        <v>5.815492204060297E-2</v>
      </c>
      <c r="M13" s="3">
        <v>27310698270</v>
      </c>
      <c r="O13" s="3">
        <v>-58173383225</v>
      </c>
      <c r="Q13" s="3">
        <v>0</v>
      </c>
      <c r="S13" s="3">
        <v>-30862684955</v>
      </c>
      <c r="U13" s="11">
        <v>5.815492204060297E-2</v>
      </c>
    </row>
    <row r="14" spans="1:21" ht="24">
      <c r="A14" s="2" t="s">
        <v>27</v>
      </c>
      <c r="C14" s="3">
        <v>2921882577</v>
      </c>
      <c r="E14" s="3">
        <v>-8626790922</v>
      </c>
      <c r="G14" s="3">
        <v>0</v>
      </c>
      <c r="I14" s="3">
        <v>-5704908345</v>
      </c>
      <c r="K14" s="11">
        <v>1.0749826223350382E-2</v>
      </c>
      <c r="M14" s="3">
        <v>2921882577</v>
      </c>
      <c r="O14" s="3">
        <v>-8626790922</v>
      </c>
      <c r="Q14" s="3">
        <v>0</v>
      </c>
      <c r="S14" s="3">
        <v>-5704908345</v>
      </c>
      <c r="U14" s="11">
        <v>1.0749826223350382E-2</v>
      </c>
    </row>
    <row r="15" spans="1:21" ht="24">
      <c r="A15" s="2" t="s">
        <v>25</v>
      </c>
      <c r="C15" s="3">
        <v>20119036471</v>
      </c>
      <c r="E15" s="3">
        <v>-29804196610</v>
      </c>
      <c r="G15" s="3">
        <v>0</v>
      </c>
      <c r="I15" s="3">
        <v>-9685160139</v>
      </c>
      <c r="K15" s="11">
        <v>1.8249861723163237E-2</v>
      </c>
      <c r="M15" s="3">
        <v>20119036471</v>
      </c>
      <c r="O15" s="3">
        <v>-29804196610</v>
      </c>
      <c r="Q15" s="3">
        <v>0</v>
      </c>
      <c r="S15" s="3">
        <v>-9685160139</v>
      </c>
      <c r="U15" s="11">
        <v>1.8249861723163237E-2</v>
      </c>
    </row>
    <row r="16" spans="1:21" ht="24">
      <c r="A16" s="2" t="s">
        <v>34</v>
      </c>
      <c r="C16" s="3">
        <v>731978786</v>
      </c>
      <c r="E16" s="3">
        <v>-1453605794</v>
      </c>
      <c r="G16" s="3">
        <v>0</v>
      </c>
      <c r="I16" s="3">
        <v>-721627008</v>
      </c>
      <c r="K16" s="11">
        <v>1.3597703004072147E-3</v>
      </c>
      <c r="M16" s="3">
        <v>731978786</v>
      </c>
      <c r="O16" s="3">
        <v>-1453605794</v>
      </c>
      <c r="Q16" s="3">
        <v>0</v>
      </c>
      <c r="S16" s="3">
        <v>-721627008</v>
      </c>
      <c r="U16" s="11">
        <v>1.3597703004072147E-3</v>
      </c>
    </row>
    <row r="17" spans="1:21" ht="24">
      <c r="A17" s="2" t="s">
        <v>36</v>
      </c>
      <c r="C17" s="3">
        <v>10138960598</v>
      </c>
      <c r="E17" s="3">
        <v>-12550099918</v>
      </c>
      <c r="G17" s="3">
        <v>0</v>
      </c>
      <c r="I17" s="3">
        <v>-2411139320</v>
      </c>
      <c r="K17" s="11">
        <v>4.5433383190115403E-3</v>
      </c>
      <c r="M17" s="3">
        <v>10138960598</v>
      </c>
      <c r="O17" s="3">
        <v>-12550099918</v>
      </c>
      <c r="Q17" s="3">
        <v>0</v>
      </c>
      <c r="S17" s="3">
        <v>-2411139320</v>
      </c>
      <c r="U17" s="11">
        <v>4.5433383190115403E-3</v>
      </c>
    </row>
    <row r="18" spans="1:21" ht="24">
      <c r="A18" s="2" t="s">
        <v>28</v>
      </c>
      <c r="C18" s="3">
        <v>0</v>
      </c>
      <c r="E18" s="3">
        <v>-7448309650</v>
      </c>
      <c r="G18" s="3">
        <v>0</v>
      </c>
      <c r="I18" s="3">
        <v>-7448309650</v>
      </c>
      <c r="K18" s="11">
        <v>1.4034937908402753E-2</v>
      </c>
      <c r="M18" s="3">
        <v>0</v>
      </c>
      <c r="O18" s="3">
        <v>-7448309650</v>
      </c>
      <c r="Q18" s="3">
        <v>0</v>
      </c>
      <c r="S18" s="3">
        <v>-7448309650</v>
      </c>
      <c r="U18" s="11">
        <v>1.4034937908402753E-2</v>
      </c>
    </row>
    <row r="19" spans="1:21" ht="24">
      <c r="A19" s="2" t="s">
        <v>37</v>
      </c>
      <c r="C19" s="3">
        <v>0</v>
      </c>
      <c r="E19" s="3">
        <v>-16336674563</v>
      </c>
      <c r="G19" s="3">
        <v>0</v>
      </c>
      <c r="I19" s="3">
        <v>-16336674563</v>
      </c>
      <c r="K19" s="11">
        <v>3.0783388969534541E-2</v>
      </c>
      <c r="M19" s="3">
        <v>0</v>
      </c>
      <c r="O19" s="3">
        <v>-16336674563</v>
      </c>
      <c r="Q19" s="3">
        <v>0</v>
      </c>
      <c r="S19" s="3">
        <v>-16336674563</v>
      </c>
      <c r="U19" s="11">
        <v>3.0783388969534541E-2</v>
      </c>
    </row>
    <row r="20" spans="1:21" ht="24">
      <c r="A20" s="2" t="s">
        <v>44</v>
      </c>
      <c r="C20" s="3">
        <v>0</v>
      </c>
      <c r="E20" s="3">
        <v>-3963349800</v>
      </c>
      <c r="G20" s="3">
        <v>0</v>
      </c>
      <c r="I20" s="3">
        <v>-3963349800</v>
      </c>
      <c r="K20" s="11">
        <v>7.4681868727464185E-3</v>
      </c>
      <c r="M20" s="3">
        <v>0</v>
      </c>
      <c r="O20" s="3">
        <v>-3963349800</v>
      </c>
      <c r="Q20" s="3">
        <v>0</v>
      </c>
      <c r="S20" s="3">
        <v>-3963349800</v>
      </c>
      <c r="U20" s="11">
        <v>7.4681868727464185E-3</v>
      </c>
    </row>
    <row r="21" spans="1:21" ht="24">
      <c r="A21" s="2" t="s">
        <v>42</v>
      </c>
      <c r="C21" s="3">
        <v>0</v>
      </c>
      <c r="E21" s="3">
        <v>-3985532600</v>
      </c>
      <c r="G21" s="3">
        <v>0</v>
      </c>
      <c r="I21" s="3">
        <v>-3985532600</v>
      </c>
      <c r="K21" s="11">
        <v>7.5099861849748668E-3</v>
      </c>
      <c r="M21" s="3">
        <v>0</v>
      </c>
      <c r="O21" s="3">
        <v>-3985532600</v>
      </c>
      <c r="Q21" s="3">
        <v>0</v>
      </c>
      <c r="S21" s="3">
        <v>-3985532600</v>
      </c>
      <c r="U21" s="11">
        <v>7.5099861849748668E-3</v>
      </c>
    </row>
    <row r="22" spans="1:21" ht="24">
      <c r="A22" s="2" t="s">
        <v>40</v>
      </c>
      <c r="C22" s="3">
        <v>0</v>
      </c>
      <c r="E22" s="3">
        <v>-16092960283</v>
      </c>
      <c r="G22" s="3">
        <v>0</v>
      </c>
      <c r="I22" s="3">
        <v>-16092960283</v>
      </c>
      <c r="K22" s="11">
        <v>3.032415527116231E-2</v>
      </c>
      <c r="M22" s="3">
        <v>0</v>
      </c>
      <c r="O22" s="3">
        <v>-16092960283</v>
      </c>
      <c r="Q22" s="3">
        <v>0</v>
      </c>
      <c r="S22" s="3">
        <v>-16092960283</v>
      </c>
      <c r="U22" s="11">
        <v>3.032415527116231E-2</v>
      </c>
    </row>
    <row r="23" spans="1:21" ht="24">
      <c r="A23" s="2" t="s">
        <v>21</v>
      </c>
      <c r="C23" s="3">
        <v>0</v>
      </c>
      <c r="E23" s="3">
        <v>-4966223841</v>
      </c>
      <c r="G23" s="3">
        <v>0</v>
      </c>
      <c r="I23" s="3">
        <v>-4966223841</v>
      </c>
      <c r="K23" s="11">
        <v>9.3579142816201822E-3</v>
      </c>
      <c r="M23" s="3">
        <v>0</v>
      </c>
      <c r="O23" s="3">
        <v>-4966223841</v>
      </c>
      <c r="Q23" s="3">
        <v>0</v>
      </c>
      <c r="S23" s="3">
        <v>-4966223841</v>
      </c>
      <c r="U23" s="11">
        <v>9.3579142816201822E-3</v>
      </c>
    </row>
    <row r="24" spans="1:21" ht="24">
      <c r="A24" s="2" t="s">
        <v>20</v>
      </c>
      <c r="C24" s="3">
        <v>0</v>
      </c>
      <c r="E24" s="3">
        <v>-88633611684</v>
      </c>
      <c r="G24" s="3">
        <v>0</v>
      </c>
      <c r="I24" s="3">
        <v>-88633611684</v>
      </c>
      <c r="K24" s="11">
        <v>0.16701336209651552</v>
      </c>
      <c r="M24" s="3">
        <v>0</v>
      </c>
      <c r="O24" s="3">
        <v>-88633611684</v>
      </c>
      <c r="Q24" s="3">
        <v>0</v>
      </c>
      <c r="S24" s="3">
        <v>-88633611684</v>
      </c>
      <c r="U24" s="11">
        <v>0.16701336209651552</v>
      </c>
    </row>
    <row r="25" spans="1:21" ht="24">
      <c r="A25" s="2" t="s">
        <v>35</v>
      </c>
      <c r="C25" s="3">
        <v>0</v>
      </c>
      <c r="E25" s="3">
        <v>-20751264190</v>
      </c>
      <c r="G25" s="3">
        <v>0</v>
      </c>
      <c r="I25" s="3">
        <v>-20751264190</v>
      </c>
      <c r="K25" s="11">
        <v>3.9101852381702676E-2</v>
      </c>
      <c r="M25" s="3">
        <v>0</v>
      </c>
      <c r="O25" s="3">
        <v>-20751264190</v>
      </c>
      <c r="Q25" s="3">
        <v>0</v>
      </c>
      <c r="S25" s="3">
        <v>-20751264190</v>
      </c>
      <c r="U25" s="11">
        <v>3.9101852381702676E-2</v>
      </c>
    </row>
    <row r="26" spans="1:21" ht="24">
      <c r="A26" s="2" t="s">
        <v>22</v>
      </c>
      <c r="C26" s="3">
        <v>0</v>
      </c>
      <c r="E26" s="3">
        <v>326271937</v>
      </c>
      <c r="G26" s="3">
        <v>0</v>
      </c>
      <c r="I26" s="3">
        <v>326271937</v>
      </c>
      <c r="K26" s="11">
        <v>-6.1479806724325627E-4</v>
      </c>
      <c r="M26" s="3">
        <v>0</v>
      </c>
      <c r="O26" s="3">
        <v>326271937</v>
      </c>
      <c r="Q26" s="3">
        <v>0</v>
      </c>
      <c r="S26" s="3">
        <v>326271937</v>
      </c>
      <c r="U26" s="11">
        <v>-6.1479806724325627E-4</v>
      </c>
    </row>
    <row r="27" spans="1:21" ht="24">
      <c r="A27" s="2" t="s">
        <v>33</v>
      </c>
      <c r="C27" s="3">
        <v>0</v>
      </c>
      <c r="E27" s="3">
        <v>-25405117621</v>
      </c>
      <c r="G27" s="3">
        <v>0</v>
      </c>
      <c r="I27" s="3">
        <v>-25405117621</v>
      </c>
      <c r="K27" s="11">
        <v>4.7871163407714079E-2</v>
      </c>
      <c r="M27" s="3">
        <v>0</v>
      </c>
      <c r="O27" s="3">
        <v>-25405117621</v>
      </c>
      <c r="Q27" s="3">
        <v>0</v>
      </c>
      <c r="S27" s="3">
        <v>-25405117621</v>
      </c>
      <c r="U27" s="11">
        <v>4.7871163407714079E-2</v>
      </c>
    </row>
    <row r="28" spans="1:21" ht="24">
      <c r="A28" s="2" t="s">
        <v>32</v>
      </c>
      <c r="C28" s="3">
        <v>0</v>
      </c>
      <c r="E28" s="3">
        <v>-3194653848</v>
      </c>
      <c r="G28" s="3">
        <v>0</v>
      </c>
      <c r="I28" s="3">
        <v>-3194653848</v>
      </c>
      <c r="K28" s="11">
        <v>6.0197240048310728E-3</v>
      </c>
      <c r="M28" s="3">
        <v>0</v>
      </c>
      <c r="O28" s="3">
        <v>-3194653848</v>
      </c>
      <c r="Q28" s="3">
        <v>0</v>
      </c>
      <c r="S28" s="3">
        <v>-3194653848</v>
      </c>
      <c r="U28" s="11">
        <v>6.0197240048310728E-3</v>
      </c>
    </row>
    <row r="29" spans="1:21" ht="24">
      <c r="A29" s="2" t="s">
        <v>41</v>
      </c>
      <c r="C29" s="3">
        <v>0</v>
      </c>
      <c r="E29" s="3">
        <v>-10108577600</v>
      </c>
      <c r="G29" s="3">
        <v>0</v>
      </c>
      <c r="I29" s="3">
        <v>-10108577600</v>
      </c>
      <c r="K29" s="11">
        <v>1.9047712249486152E-2</v>
      </c>
      <c r="M29" s="3">
        <v>0</v>
      </c>
      <c r="O29" s="3">
        <v>-10108577600</v>
      </c>
      <c r="Q29" s="3">
        <v>0</v>
      </c>
      <c r="S29" s="3">
        <v>-10108577600</v>
      </c>
      <c r="U29" s="11">
        <v>1.9047712249486152E-2</v>
      </c>
    </row>
    <row r="30" spans="1:21" ht="24">
      <c r="A30" s="2" t="s">
        <v>31</v>
      </c>
      <c r="C30" s="3">
        <v>0</v>
      </c>
      <c r="E30" s="3">
        <v>-28978124813</v>
      </c>
      <c r="G30" s="3">
        <v>0</v>
      </c>
      <c r="I30" s="3">
        <v>-28978124813</v>
      </c>
      <c r="K30" s="11">
        <v>5.4603823090571983E-2</v>
      </c>
      <c r="M30" s="3">
        <v>0</v>
      </c>
      <c r="O30" s="3">
        <v>-28978124813</v>
      </c>
      <c r="Q30" s="3">
        <v>0</v>
      </c>
      <c r="S30" s="3">
        <v>-28978124813</v>
      </c>
      <c r="U30" s="11">
        <v>5.4603823090571983E-2</v>
      </c>
    </row>
    <row r="31" spans="1:21" ht="24">
      <c r="A31" s="2" t="s">
        <v>16</v>
      </c>
      <c r="C31" s="3">
        <v>0</v>
      </c>
      <c r="E31" s="3">
        <v>-22345791767</v>
      </c>
      <c r="G31" s="3">
        <v>0</v>
      </c>
      <c r="I31" s="3">
        <v>-22345791767</v>
      </c>
      <c r="K31" s="11">
        <v>4.2106439541479378E-2</v>
      </c>
      <c r="M31" s="3">
        <v>0</v>
      </c>
      <c r="O31" s="3">
        <v>-22345791767</v>
      </c>
      <c r="Q31" s="3">
        <v>0</v>
      </c>
      <c r="S31" s="3">
        <v>-22345791767</v>
      </c>
      <c r="U31" s="11">
        <v>4.2106439541479378E-2</v>
      </c>
    </row>
    <row r="32" spans="1:21" ht="24">
      <c r="A32" s="2" t="s">
        <v>39</v>
      </c>
      <c r="C32" s="3">
        <v>0</v>
      </c>
      <c r="E32" s="3">
        <v>-13672808861</v>
      </c>
      <c r="G32" s="3">
        <v>0</v>
      </c>
      <c r="I32" s="3">
        <v>-13672808861</v>
      </c>
      <c r="K32" s="11">
        <v>2.5763835341834098E-2</v>
      </c>
      <c r="M32" s="3">
        <v>0</v>
      </c>
      <c r="O32" s="3">
        <v>-13672808861</v>
      </c>
      <c r="Q32" s="3">
        <v>0</v>
      </c>
      <c r="S32" s="3">
        <v>-13672808861</v>
      </c>
      <c r="U32" s="11">
        <v>2.5763835341834098E-2</v>
      </c>
    </row>
    <row r="33" spans="1:21" ht="24">
      <c r="A33" s="2" t="s">
        <v>43</v>
      </c>
      <c r="C33" s="3">
        <v>0</v>
      </c>
      <c r="E33" s="3">
        <v>-9060861979</v>
      </c>
      <c r="G33" s="3">
        <v>0</v>
      </c>
      <c r="I33" s="3">
        <v>-9060861979</v>
      </c>
      <c r="K33" s="11">
        <v>1.7073489321415669E-2</v>
      </c>
      <c r="M33" s="3">
        <v>0</v>
      </c>
      <c r="O33" s="3">
        <v>-9060861979</v>
      </c>
      <c r="Q33" s="3">
        <v>0</v>
      </c>
      <c r="S33" s="3">
        <v>-9060861979</v>
      </c>
      <c r="U33" s="11">
        <v>1.7073489321415669E-2</v>
      </c>
    </row>
    <row r="34" spans="1:21" ht="24">
      <c r="A34" s="2" t="s">
        <v>29</v>
      </c>
      <c r="C34" s="3">
        <v>0</v>
      </c>
      <c r="E34" s="3">
        <v>-41448056446</v>
      </c>
      <c r="G34" s="3">
        <v>0</v>
      </c>
      <c r="I34" s="3">
        <v>-41448056446</v>
      </c>
      <c r="K34" s="11">
        <v>7.8101062654340969E-2</v>
      </c>
      <c r="M34" s="3">
        <v>0</v>
      </c>
      <c r="O34" s="3">
        <v>-41448056446</v>
      </c>
      <c r="Q34" s="3">
        <v>0</v>
      </c>
      <c r="S34" s="3">
        <v>-41448056446</v>
      </c>
      <c r="U34" s="11">
        <v>7.8101062654340969E-2</v>
      </c>
    </row>
    <row r="35" spans="1:21" ht="24">
      <c r="A35" s="2" t="s">
        <v>24</v>
      </c>
      <c r="C35" s="3">
        <v>0</v>
      </c>
      <c r="E35" s="3">
        <v>-7015644985</v>
      </c>
      <c r="G35" s="3">
        <v>0</v>
      </c>
      <c r="I35" s="3">
        <v>-7015644985</v>
      </c>
      <c r="K35" s="11">
        <v>1.3219662766285792E-2</v>
      </c>
      <c r="M35" s="3">
        <v>0</v>
      </c>
      <c r="O35" s="3">
        <v>-7015644985</v>
      </c>
      <c r="Q35" s="3">
        <v>0</v>
      </c>
      <c r="S35" s="3">
        <v>-7015644985</v>
      </c>
      <c r="U35" s="11">
        <v>1.3219662766285792E-2</v>
      </c>
    </row>
    <row r="36" spans="1:21" ht="24">
      <c r="A36" s="2" t="s">
        <v>26</v>
      </c>
      <c r="C36" s="3">
        <v>0</v>
      </c>
      <c r="E36" s="3">
        <v>-2177889738</v>
      </c>
      <c r="G36" s="3">
        <v>0</v>
      </c>
      <c r="I36" s="3">
        <v>-2177889738</v>
      </c>
      <c r="K36" s="11">
        <v>4.1038233747676617E-3</v>
      </c>
      <c r="M36" s="3">
        <v>0</v>
      </c>
      <c r="O36" s="3">
        <v>-2177889738</v>
      </c>
      <c r="Q36" s="3">
        <v>0</v>
      </c>
      <c r="S36" s="3">
        <v>-2177889738</v>
      </c>
      <c r="U36" s="11">
        <v>4.1038233747676617E-3</v>
      </c>
    </row>
    <row r="37" spans="1:21" ht="24.75" thickBot="1">
      <c r="A37" s="2" t="s">
        <v>38</v>
      </c>
      <c r="C37" s="3">
        <v>0</v>
      </c>
      <c r="E37" s="3">
        <v>-5295258148</v>
      </c>
      <c r="G37" s="3">
        <v>0</v>
      </c>
      <c r="I37" s="3">
        <v>-5295258148</v>
      </c>
      <c r="K37" s="11">
        <v>9.9779175153041268E-3</v>
      </c>
      <c r="M37" s="3">
        <v>0</v>
      </c>
      <c r="O37" s="3">
        <v>-5295258148</v>
      </c>
      <c r="Q37" s="3">
        <v>0</v>
      </c>
      <c r="S37" s="3">
        <v>-5295258148</v>
      </c>
      <c r="U37" s="11">
        <v>9.9779175153041268E-3</v>
      </c>
    </row>
    <row r="38" spans="1:21">
      <c r="A38" s="1" t="s">
        <v>45</v>
      </c>
      <c r="C38" s="4">
        <f>SUM(C8:C37)</f>
        <v>106021372439</v>
      </c>
      <c r="E38" s="4">
        <f>SUM(E8:E37)</f>
        <v>-636719099683</v>
      </c>
      <c r="G38" s="4">
        <f>SUM(G8:G37)</f>
        <v>0</v>
      </c>
      <c r="I38" s="4">
        <f>SUM(I8:I37)</f>
        <v>-530697727244</v>
      </c>
      <c r="K38" s="14">
        <f>SUM(K8:K37)</f>
        <v>1.0000000000000002</v>
      </c>
      <c r="M38" s="4">
        <f>SUM(M8:M37)</f>
        <v>106021372439</v>
      </c>
      <c r="O38" s="4">
        <f>SUM(O8:O37)</f>
        <v>-636719099683</v>
      </c>
      <c r="Q38" s="4">
        <f>SUM(Q8:Q37)</f>
        <v>0</v>
      </c>
      <c r="S38" s="4">
        <f>SUM(S8:S37)</f>
        <v>-530697727244</v>
      </c>
      <c r="U38" s="14">
        <f>SUM(U8:U37)</f>
        <v>1.0000000000000002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tabSelected="1" workbookViewId="0">
      <selection activeCell="A3" sqref="A3:K3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6" t="s">
        <v>96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</row>
    <row r="3" spans="1:11" ht="24">
      <c r="A3" s="6" t="s">
        <v>61</v>
      </c>
      <c r="B3" s="6" t="s">
        <v>61</v>
      </c>
      <c r="C3" s="6" t="s">
        <v>61</v>
      </c>
      <c r="D3" s="6" t="s">
        <v>61</v>
      </c>
      <c r="E3" s="6" t="s">
        <v>61</v>
      </c>
      <c r="F3" s="6" t="s">
        <v>61</v>
      </c>
      <c r="G3" s="6" t="s">
        <v>61</v>
      </c>
      <c r="H3" s="6" t="s">
        <v>61</v>
      </c>
      <c r="I3" s="6" t="s">
        <v>61</v>
      </c>
      <c r="J3" s="6" t="s">
        <v>61</v>
      </c>
      <c r="K3" s="6" t="s">
        <v>61</v>
      </c>
    </row>
    <row r="4" spans="1:11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</row>
    <row r="6" spans="1:11" ht="24">
      <c r="A6" s="5" t="s">
        <v>89</v>
      </c>
      <c r="B6" s="5" t="s">
        <v>89</v>
      </c>
      <c r="C6" s="5" t="s">
        <v>89</v>
      </c>
      <c r="E6" s="5" t="s">
        <v>63</v>
      </c>
      <c r="F6" s="5" t="s">
        <v>63</v>
      </c>
      <c r="G6" s="5" t="s">
        <v>63</v>
      </c>
      <c r="I6" s="5" t="s">
        <v>64</v>
      </c>
      <c r="J6" s="5" t="s">
        <v>64</v>
      </c>
      <c r="K6" s="5" t="s">
        <v>64</v>
      </c>
    </row>
    <row r="7" spans="1:11" ht="24">
      <c r="A7" s="5" t="s">
        <v>90</v>
      </c>
      <c r="C7" s="5" t="s">
        <v>51</v>
      </c>
      <c r="E7" s="5" t="s">
        <v>91</v>
      </c>
      <c r="G7" s="5" t="s">
        <v>92</v>
      </c>
      <c r="I7" s="5" t="s">
        <v>91</v>
      </c>
      <c r="K7" s="5" t="s">
        <v>92</v>
      </c>
    </row>
    <row r="8" spans="1:11" ht="24">
      <c r="A8" s="2" t="s">
        <v>58</v>
      </c>
      <c r="C8" s="1" t="s">
        <v>59</v>
      </c>
      <c r="E8" s="3">
        <v>84222271301</v>
      </c>
      <c r="G8" s="10">
        <v>1</v>
      </c>
      <c r="I8" s="3">
        <v>84222271301</v>
      </c>
      <c r="K8" s="10">
        <v>1</v>
      </c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2024-05-30T09:54:37Z</dcterms:modified>
</cp:coreProperties>
</file>